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luiz/Documents/Joslin/Fatty acids project/Lipidomics/3rd lipidomics short and long term males and females/"/>
    </mc:Choice>
  </mc:AlternateContent>
  <xr:revisionPtr revIDLastSave="0" documentId="13_ncr:1_{9F4C1CF2-0094-674F-858A-1F71983D8B0D}" xr6:coauthVersionLast="43" xr6:coauthVersionMax="43" xr10:uidLastSave="{00000000-0000-0000-0000-000000000000}"/>
  <bookViews>
    <workbookView xWindow="0" yWindow="0" windowWidth="25600" windowHeight="16000" xr2:uid="{00000000-000D-0000-FFFF-FFFF00000000}"/>
  </bookViews>
  <sheets>
    <sheet name="JDMS_12-13-diHOME_0906201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7" i="1" l="1"/>
  <c r="AV7" i="1"/>
  <c r="I123" i="1" l="1"/>
  <c r="J123" i="1"/>
  <c r="K123" i="1"/>
  <c r="L123" i="1"/>
  <c r="M123" i="1"/>
  <c r="N123" i="1"/>
  <c r="O123" i="1"/>
  <c r="P123" i="1"/>
  <c r="Q123" i="1"/>
  <c r="R123" i="1"/>
  <c r="S123" i="1"/>
  <c r="I124" i="1"/>
  <c r="J124" i="1"/>
  <c r="K124" i="1"/>
  <c r="L124" i="1"/>
  <c r="M124" i="1"/>
  <c r="N124" i="1"/>
  <c r="O124" i="1"/>
  <c r="P124" i="1"/>
  <c r="Q124" i="1"/>
  <c r="R124" i="1"/>
  <c r="S124" i="1"/>
  <c r="I125" i="1"/>
  <c r="J125" i="1"/>
  <c r="K125" i="1"/>
  <c r="L125" i="1"/>
  <c r="M125" i="1"/>
  <c r="N125" i="1"/>
  <c r="O125" i="1"/>
  <c r="P125" i="1"/>
  <c r="Q125" i="1"/>
  <c r="R125" i="1"/>
  <c r="S125" i="1"/>
  <c r="I126" i="1"/>
  <c r="J126" i="1"/>
  <c r="K126" i="1"/>
  <c r="L126" i="1"/>
  <c r="M126" i="1"/>
  <c r="N126" i="1"/>
  <c r="O126" i="1"/>
  <c r="P126" i="1"/>
  <c r="Q126" i="1"/>
  <c r="R126" i="1"/>
  <c r="S126" i="1"/>
  <c r="I127" i="1"/>
  <c r="J127" i="1"/>
  <c r="K127" i="1"/>
  <c r="L127" i="1"/>
  <c r="M127" i="1"/>
  <c r="N127" i="1"/>
  <c r="O127" i="1"/>
  <c r="P127" i="1"/>
  <c r="Q127" i="1"/>
  <c r="R127" i="1"/>
  <c r="S127" i="1"/>
  <c r="I128" i="1"/>
  <c r="J128" i="1"/>
  <c r="K128" i="1"/>
  <c r="L128" i="1"/>
  <c r="M128" i="1"/>
  <c r="N128" i="1"/>
  <c r="O128" i="1"/>
  <c r="P128" i="1"/>
  <c r="Q128" i="1"/>
  <c r="R128" i="1"/>
  <c r="S128" i="1"/>
  <c r="I129" i="1"/>
  <c r="J129" i="1"/>
  <c r="K129" i="1"/>
  <c r="L129" i="1"/>
  <c r="M129" i="1"/>
  <c r="N129" i="1"/>
  <c r="O129" i="1"/>
  <c r="P129" i="1"/>
  <c r="Q129" i="1"/>
  <c r="R129" i="1"/>
  <c r="S129" i="1"/>
  <c r="I130" i="1"/>
  <c r="BA130" i="1" s="1"/>
  <c r="J130" i="1"/>
  <c r="K130" i="1"/>
  <c r="L130" i="1"/>
  <c r="M130" i="1"/>
  <c r="N130" i="1"/>
  <c r="O130" i="1"/>
  <c r="P130" i="1"/>
  <c r="Q130" i="1"/>
  <c r="R130" i="1"/>
  <c r="S130" i="1"/>
  <c r="I131" i="1"/>
  <c r="J131" i="1"/>
  <c r="K131" i="1"/>
  <c r="L131" i="1"/>
  <c r="M131" i="1"/>
  <c r="N131" i="1"/>
  <c r="O131" i="1"/>
  <c r="P131" i="1"/>
  <c r="Q131" i="1"/>
  <c r="R131" i="1"/>
  <c r="S131" i="1"/>
  <c r="I132" i="1"/>
  <c r="J132" i="1"/>
  <c r="K132" i="1"/>
  <c r="L132" i="1"/>
  <c r="M132" i="1"/>
  <c r="N132" i="1"/>
  <c r="O132" i="1"/>
  <c r="P132" i="1"/>
  <c r="Q132" i="1"/>
  <c r="R132" i="1"/>
  <c r="S132" i="1"/>
  <c r="I133" i="1"/>
  <c r="J133" i="1"/>
  <c r="K133" i="1"/>
  <c r="L133" i="1"/>
  <c r="M133" i="1"/>
  <c r="N133" i="1"/>
  <c r="O133" i="1"/>
  <c r="P133" i="1"/>
  <c r="Q133" i="1"/>
  <c r="R133" i="1"/>
  <c r="S133" i="1"/>
  <c r="I134" i="1"/>
  <c r="J134" i="1"/>
  <c r="K134" i="1"/>
  <c r="L134" i="1"/>
  <c r="M134" i="1"/>
  <c r="N134" i="1"/>
  <c r="O134" i="1"/>
  <c r="P134" i="1"/>
  <c r="Q134" i="1"/>
  <c r="R134" i="1"/>
  <c r="S134" i="1"/>
  <c r="I135" i="1"/>
  <c r="J135" i="1"/>
  <c r="K135" i="1"/>
  <c r="L135" i="1"/>
  <c r="M135" i="1"/>
  <c r="N135" i="1"/>
  <c r="O135" i="1"/>
  <c r="BB135" i="1" s="1"/>
  <c r="P135" i="1"/>
  <c r="Q135" i="1"/>
  <c r="R135" i="1"/>
  <c r="S135" i="1"/>
  <c r="I136" i="1"/>
  <c r="J136" i="1"/>
  <c r="K136" i="1"/>
  <c r="L136" i="1"/>
  <c r="M136" i="1"/>
  <c r="N136" i="1"/>
  <c r="O136" i="1"/>
  <c r="P136" i="1"/>
  <c r="Q136" i="1"/>
  <c r="R136" i="1"/>
  <c r="S136" i="1"/>
  <c r="I137" i="1"/>
  <c r="AS137" i="1" s="1"/>
  <c r="J137" i="1"/>
  <c r="K137" i="1"/>
  <c r="L137" i="1"/>
  <c r="M137" i="1"/>
  <c r="N137" i="1"/>
  <c r="O137" i="1"/>
  <c r="P137" i="1"/>
  <c r="Q137" i="1"/>
  <c r="R137" i="1"/>
  <c r="S137" i="1"/>
  <c r="I138" i="1"/>
  <c r="J138" i="1"/>
  <c r="K138" i="1"/>
  <c r="L138" i="1"/>
  <c r="M138" i="1"/>
  <c r="N138" i="1"/>
  <c r="O138" i="1"/>
  <c r="P138" i="1"/>
  <c r="Q138" i="1"/>
  <c r="R138" i="1"/>
  <c r="S138" i="1"/>
  <c r="I139" i="1"/>
  <c r="J139" i="1"/>
  <c r="K139" i="1"/>
  <c r="L139" i="1"/>
  <c r="M139" i="1"/>
  <c r="N139" i="1"/>
  <c r="O139" i="1"/>
  <c r="P139" i="1"/>
  <c r="Q139" i="1"/>
  <c r="R139" i="1"/>
  <c r="S139" i="1"/>
  <c r="AK139" i="1"/>
  <c r="AL139" i="1"/>
  <c r="AM139" i="1"/>
  <c r="AN139" i="1"/>
  <c r="AO139" i="1"/>
  <c r="AF139" i="1"/>
  <c r="AG139" i="1"/>
  <c r="AH139" i="1"/>
  <c r="BE139" i="1" s="1"/>
  <c r="AI139" i="1"/>
  <c r="AJ139" i="1"/>
  <c r="Z139" i="1"/>
  <c r="AA139" i="1"/>
  <c r="AB139" i="1"/>
  <c r="AC139" i="1"/>
  <c r="AD139" i="1"/>
  <c r="AE139" i="1"/>
  <c r="T139" i="1"/>
  <c r="U139" i="1"/>
  <c r="V139" i="1"/>
  <c r="W139" i="1"/>
  <c r="X139" i="1"/>
  <c r="Y139" i="1"/>
  <c r="C139" i="1"/>
  <c r="D139" i="1"/>
  <c r="E139" i="1"/>
  <c r="F139" i="1"/>
  <c r="G139" i="1"/>
  <c r="H139" i="1"/>
  <c r="AK138" i="1"/>
  <c r="AL138" i="1"/>
  <c r="AM138" i="1"/>
  <c r="AN138" i="1"/>
  <c r="AO138" i="1"/>
  <c r="AF138" i="1"/>
  <c r="AG138" i="1"/>
  <c r="AH138" i="1"/>
  <c r="AI138" i="1"/>
  <c r="AJ138" i="1"/>
  <c r="Z138" i="1"/>
  <c r="AA138" i="1"/>
  <c r="AB138" i="1"/>
  <c r="AC138" i="1"/>
  <c r="AD138" i="1"/>
  <c r="AE138" i="1"/>
  <c r="T138" i="1"/>
  <c r="U138" i="1"/>
  <c r="V138" i="1"/>
  <c r="W138" i="1"/>
  <c r="X138" i="1"/>
  <c r="Y138" i="1"/>
  <c r="C138" i="1"/>
  <c r="D138" i="1"/>
  <c r="E138" i="1"/>
  <c r="F138" i="1"/>
  <c r="G138" i="1"/>
  <c r="H138" i="1"/>
  <c r="AK137" i="1"/>
  <c r="AL137" i="1"/>
  <c r="AM137" i="1"/>
  <c r="AN137" i="1"/>
  <c r="AO137" i="1"/>
  <c r="AF137" i="1"/>
  <c r="AG137" i="1"/>
  <c r="AH137" i="1"/>
  <c r="AI137" i="1"/>
  <c r="AJ137" i="1"/>
  <c r="Z137" i="1"/>
  <c r="AA137" i="1"/>
  <c r="AB137" i="1"/>
  <c r="AC137" i="1"/>
  <c r="AD137" i="1"/>
  <c r="AE137" i="1"/>
  <c r="T137" i="1"/>
  <c r="U137" i="1"/>
  <c r="V137" i="1"/>
  <c r="W137" i="1"/>
  <c r="BC137" i="1" s="1"/>
  <c r="X137" i="1"/>
  <c r="Y137" i="1"/>
  <c r="C137" i="1"/>
  <c r="D137" i="1"/>
  <c r="E137" i="1"/>
  <c r="F137" i="1"/>
  <c r="G137" i="1"/>
  <c r="H137" i="1"/>
  <c r="AK136" i="1"/>
  <c r="AL136" i="1"/>
  <c r="AM136" i="1"/>
  <c r="AN136" i="1"/>
  <c r="AO136" i="1"/>
  <c r="AF136" i="1"/>
  <c r="BE136" i="1" s="1"/>
  <c r="AG136" i="1"/>
  <c r="AH136" i="1"/>
  <c r="AI136" i="1"/>
  <c r="AJ136" i="1"/>
  <c r="Z136" i="1"/>
  <c r="AA136" i="1"/>
  <c r="AB136" i="1"/>
  <c r="AC136" i="1"/>
  <c r="AD136" i="1"/>
  <c r="AE136" i="1"/>
  <c r="T136" i="1"/>
  <c r="U136" i="1"/>
  <c r="V136" i="1"/>
  <c r="W136" i="1"/>
  <c r="X136" i="1"/>
  <c r="Y136" i="1"/>
  <c r="C136" i="1"/>
  <c r="D136" i="1"/>
  <c r="E136" i="1"/>
  <c r="F136" i="1"/>
  <c r="G136" i="1"/>
  <c r="H136" i="1"/>
  <c r="AK135" i="1"/>
  <c r="AL135" i="1"/>
  <c r="AM135" i="1"/>
  <c r="AN135" i="1"/>
  <c r="AO135" i="1"/>
  <c r="AF135" i="1"/>
  <c r="AG135" i="1"/>
  <c r="AH135" i="1"/>
  <c r="AI135" i="1"/>
  <c r="AJ135" i="1"/>
  <c r="Z135" i="1"/>
  <c r="AV135" i="1" s="1"/>
  <c r="AA135" i="1"/>
  <c r="AB135" i="1"/>
  <c r="AC135" i="1"/>
  <c r="AD135" i="1"/>
  <c r="AE135" i="1"/>
  <c r="T135" i="1"/>
  <c r="U135" i="1"/>
  <c r="V135" i="1"/>
  <c r="W135" i="1"/>
  <c r="X135" i="1"/>
  <c r="Y135" i="1"/>
  <c r="C135" i="1"/>
  <c r="D135" i="1"/>
  <c r="E135" i="1"/>
  <c r="F135" i="1"/>
  <c r="G135" i="1"/>
  <c r="H135" i="1"/>
  <c r="AK134" i="1"/>
  <c r="AL134" i="1"/>
  <c r="AM134" i="1"/>
  <c r="AN134" i="1"/>
  <c r="AO134" i="1"/>
  <c r="AF134" i="1"/>
  <c r="AG134" i="1"/>
  <c r="AH134" i="1"/>
  <c r="AI134" i="1"/>
  <c r="AJ134" i="1"/>
  <c r="Z134" i="1"/>
  <c r="AA134" i="1"/>
  <c r="AB134" i="1"/>
  <c r="AC134" i="1"/>
  <c r="AD134" i="1"/>
  <c r="AE134" i="1"/>
  <c r="T134" i="1"/>
  <c r="U134" i="1"/>
  <c r="V134" i="1"/>
  <c r="W134" i="1"/>
  <c r="X134" i="1"/>
  <c r="Y134" i="1"/>
  <c r="C134" i="1"/>
  <c r="D134" i="1"/>
  <c r="E134" i="1"/>
  <c r="F134" i="1"/>
  <c r="G134" i="1"/>
  <c r="H134" i="1"/>
  <c r="AK133" i="1"/>
  <c r="AL133" i="1"/>
  <c r="AM133" i="1"/>
  <c r="AN133" i="1"/>
  <c r="AO133" i="1"/>
  <c r="AF133" i="1"/>
  <c r="AG133" i="1"/>
  <c r="AH133" i="1"/>
  <c r="AI133" i="1"/>
  <c r="AJ133" i="1"/>
  <c r="Z133" i="1"/>
  <c r="AV133" i="1" s="1"/>
  <c r="AA133" i="1"/>
  <c r="AB133" i="1"/>
  <c r="AC133" i="1"/>
  <c r="AD133" i="1"/>
  <c r="AE133" i="1"/>
  <c r="T133" i="1"/>
  <c r="U133" i="1"/>
  <c r="V133" i="1"/>
  <c r="W133" i="1"/>
  <c r="X133" i="1"/>
  <c r="Y133" i="1"/>
  <c r="C133" i="1"/>
  <c r="D133" i="1"/>
  <c r="E133" i="1"/>
  <c r="F133" i="1"/>
  <c r="G133" i="1"/>
  <c r="H133" i="1"/>
  <c r="AK132" i="1"/>
  <c r="AL132" i="1"/>
  <c r="AM132" i="1"/>
  <c r="AN132" i="1"/>
  <c r="AO132" i="1"/>
  <c r="AF132" i="1"/>
  <c r="AG132" i="1"/>
  <c r="BE132" i="1" s="1"/>
  <c r="AH132" i="1"/>
  <c r="AI132" i="1"/>
  <c r="AJ132" i="1"/>
  <c r="Z132" i="1"/>
  <c r="AA132" i="1"/>
  <c r="AB132" i="1"/>
  <c r="AC132" i="1"/>
  <c r="AV132" i="1" s="1"/>
  <c r="AD132" i="1"/>
  <c r="AE132" i="1"/>
  <c r="T132" i="1"/>
  <c r="U132" i="1"/>
  <c r="V132" i="1"/>
  <c r="W132" i="1"/>
  <c r="X132" i="1"/>
  <c r="Y132" i="1"/>
  <c r="C132" i="1"/>
  <c r="D132" i="1"/>
  <c r="E132" i="1"/>
  <c r="F132" i="1"/>
  <c r="G132" i="1"/>
  <c r="H132" i="1"/>
  <c r="AK131" i="1"/>
  <c r="AL131" i="1"/>
  <c r="AM131" i="1"/>
  <c r="AN131" i="1"/>
  <c r="AO131" i="1"/>
  <c r="AF131" i="1"/>
  <c r="AG131" i="1"/>
  <c r="AH131" i="1"/>
  <c r="AI131" i="1"/>
  <c r="AJ131" i="1"/>
  <c r="Z131" i="1"/>
  <c r="AA131" i="1"/>
  <c r="AB131" i="1"/>
  <c r="AC131" i="1"/>
  <c r="AD131" i="1"/>
  <c r="AE131" i="1"/>
  <c r="T131" i="1"/>
  <c r="U131" i="1"/>
  <c r="V131" i="1"/>
  <c r="W131" i="1"/>
  <c r="X131" i="1"/>
  <c r="Y131" i="1"/>
  <c r="C131" i="1"/>
  <c r="D131" i="1"/>
  <c r="E131" i="1"/>
  <c r="F131" i="1"/>
  <c r="G131" i="1"/>
  <c r="H131" i="1"/>
  <c r="AK130" i="1"/>
  <c r="AL130" i="1"/>
  <c r="AM130" i="1"/>
  <c r="AN130" i="1"/>
  <c r="AO130" i="1"/>
  <c r="AF130" i="1"/>
  <c r="AG130" i="1"/>
  <c r="AH130" i="1"/>
  <c r="AI130" i="1"/>
  <c r="AJ130" i="1"/>
  <c r="Z130" i="1"/>
  <c r="AA130" i="1"/>
  <c r="AB130" i="1"/>
  <c r="AC130" i="1"/>
  <c r="AD130" i="1"/>
  <c r="AE130" i="1"/>
  <c r="T130" i="1"/>
  <c r="U130" i="1"/>
  <c r="V130" i="1"/>
  <c r="W130" i="1"/>
  <c r="X130" i="1"/>
  <c r="Y130" i="1"/>
  <c r="C130" i="1"/>
  <c r="D130" i="1"/>
  <c r="E130" i="1"/>
  <c r="F130" i="1"/>
  <c r="G130" i="1"/>
  <c r="H130" i="1"/>
  <c r="AK129" i="1"/>
  <c r="AL129" i="1"/>
  <c r="AM129" i="1"/>
  <c r="AN129" i="1"/>
  <c r="AO129" i="1"/>
  <c r="AF129" i="1"/>
  <c r="AG129" i="1"/>
  <c r="AH129" i="1"/>
  <c r="AI129" i="1"/>
  <c r="AJ129" i="1"/>
  <c r="Z129" i="1"/>
  <c r="AA129" i="1"/>
  <c r="AB129" i="1"/>
  <c r="AC129" i="1"/>
  <c r="AD129" i="1"/>
  <c r="AE129" i="1"/>
  <c r="T129" i="1"/>
  <c r="BC129" i="1" s="1"/>
  <c r="U129" i="1"/>
  <c r="V129" i="1"/>
  <c r="W129" i="1"/>
  <c r="X129" i="1"/>
  <c r="Y129" i="1"/>
  <c r="C129" i="1"/>
  <c r="D129" i="1"/>
  <c r="E129" i="1"/>
  <c r="F129" i="1"/>
  <c r="G129" i="1"/>
  <c r="H129" i="1"/>
  <c r="AS129" i="1"/>
  <c r="AK128" i="1"/>
  <c r="AL128" i="1"/>
  <c r="AM128" i="1"/>
  <c r="AN128" i="1"/>
  <c r="AO128" i="1"/>
  <c r="AF128" i="1"/>
  <c r="AG128" i="1"/>
  <c r="AH128" i="1"/>
  <c r="BE128" i="1" s="1"/>
  <c r="AI128" i="1"/>
  <c r="AJ128" i="1"/>
  <c r="Z128" i="1"/>
  <c r="AA128" i="1"/>
  <c r="AB128" i="1"/>
  <c r="AC128" i="1"/>
  <c r="AD128" i="1"/>
  <c r="AE128" i="1"/>
  <c r="T128" i="1"/>
  <c r="U128" i="1"/>
  <c r="V128" i="1"/>
  <c r="W128" i="1"/>
  <c r="X128" i="1"/>
  <c r="Y128" i="1"/>
  <c r="C128" i="1"/>
  <c r="D128" i="1"/>
  <c r="E128" i="1"/>
  <c r="F128" i="1"/>
  <c r="G128" i="1"/>
  <c r="H128" i="1"/>
  <c r="AK127" i="1"/>
  <c r="AL127" i="1"/>
  <c r="AM127" i="1"/>
  <c r="AN127" i="1"/>
  <c r="AO127" i="1"/>
  <c r="AF127" i="1"/>
  <c r="AG127" i="1"/>
  <c r="AH127" i="1"/>
  <c r="AI127" i="1"/>
  <c r="AJ127" i="1"/>
  <c r="Z127" i="1"/>
  <c r="AV127" i="1" s="1"/>
  <c r="AA127" i="1"/>
  <c r="AB127" i="1"/>
  <c r="AC127" i="1"/>
  <c r="AD127" i="1"/>
  <c r="AE127" i="1"/>
  <c r="T127" i="1"/>
  <c r="U127" i="1"/>
  <c r="V127" i="1"/>
  <c r="W127" i="1"/>
  <c r="X127" i="1"/>
  <c r="Y127" i="1"/>
  <c r="BB127" i="1"/>
  <c r="C127" i="1"/>
  <c r="D127" i="1"/>
  <c r="E127" i="1"/>
  <c r="F127" i="1"/>
  <c r="G127" i="1"/>
  <c r="H127" i="1"/>
  <c r="AK126" i="1"/>
  <c r="AL126" i="1"/>
  <c r="AM126" i="1"/>
  <c r="AN126" i="1"/>
  <c r="AO126" i="1"/>
  <c r="AF126" i="1"/>
  <c r="AG126" i="1"/>
  <c r="AH126" i="1"/>
  <c r="AI126" i="1"/>
  <c r="AJ126" i="1"/>
  <c r="Z126" i="1"/>
  <c r="AA126" i="1"/>
  <c r="AB126" i="1"/>
  <c r="AC126" i="1"/>
  <c r="AD126" i="1"/>
  <c r="AE126" i="1"/>
  <c r="T126" i="1"/>
  <c r="U126" i="1"/>
  <c r="V126" i="1"/>
  <c r="W126" i="1"/>
  <c r="X126" i="1"/>
  <c r="Y126" i="1"/>
  <c r="C126" i="1"/>
  <c r="D126" i="1"/>
  <c r="E126" i="1"/>
  <c r="F126" i="1"/>
  <c r="G126" i="1"/>
  <c r="H126" i="1"/>
  <c r="AK125" i="1"/>
  <c r="AL125" i="1"/>
  <c r="AM125" i="1"/>
  <c r="AN125" i="1"/>
  <c r="AO125" i="1"/>
  <c r="AF125" i="1"/>
  <c r="AG125" i="1"/>
  <c r="AH125" i="1"/>
  <c r="AI125" i="1"/>
  <c r="AJ125" i="1"/>
  <c r="Z125" i="1"/>
  <c r="AA125" i="1"/>
  <c r="AB125" i="1"/>
  <c r="AC125" i="1"/>
  <c r="AD125" i="1"/>
  <c r="AE125" i="1"/>
  <c r="T125" i="1"/>
  <c r="U125" i="1"/>
  <c r="V125" i="1"/>
  <c r="W125" i="1"/>
  <c r="X125" i="1"/>
  <c r="Y125" i="1"/>
  <c r="C125" i="1"/>
  <c r="D125" i="1"/>
  <c r="E125" i="1"/>
  <c r="F125" i="1"/>
  <c r="G125" i="1"/>
  <c r="H125" i="1"/>
  <c r="AK124" i="1"/>
  <c r="AL124" i="1"/>
  <c r="AM124" i="1"/>
  <c r="AN124" i="1"/>
  <c r="AO124" i="1"/>
  <c r="AF124" i="1"/>
  <c r="AG124" i="1"/>
  <c r="AH124" i="1"/>
  <c r="BE124" i="1" s="1"/>
  <c r="AI124" i="1"/>
  <c r="AJ124" i="1"/>
  <c r="Z124" i="1"/>
  <c r="AA124" i="1"/>
  <c r="AB124" i="1"/>
  <c r="AC124" i="1"/>
  <c r="AD124" i="1"/>
  <c r="AE124" i="1"/>
  <c r="T124" i="1"/>
  <c r="U124" i="1"/>
  <c r="V124" i="1"/>
  <c r="W124" i="1"/>
  <c r="X124" i="1"/>
  <c r="Y124" i="1"/>
  <c r="C124" i="1"/>
  <c r="D124" i="1"/>
  <c r="E124" i="1"/>
  <c r="F124" i="1"/>
  <c r="G124" i="1"/>
  <c r="H124" i="1"/>
  <c r="AK123" i="1"/>
  <c r="AL123" i="1"/>
  <c r="AM123" i="1"/>
  <c r="AN123" i="1"/>
  <c r="AO123" i="1"/>
  <c r="AF123" i="1"/>
  <c r="AG123" i="1"/>
  <c r="AH123" i="1"/>
  <c r="AI123" i="1"/>
  <c r="AJ123" i="1"/>
  <c r="Z123" i="1"/>
  <c r="AA123" i="1"/>
  <c r="AB123" i="1"/>
  <c r="AC123" i="1"/>
  <c r="AD123" i="1"/>
  <c r="AE123" i="1"/>
  <c r="T123" i="1"/>
  <c r="U123" i="1"/>
  <c r="V123" i="1"/>
  <c r="W123" i="1"/>
  <c r="BC123" i="1" s="1"/>
  <c r="X123" i="1"/>
  <c r="Y123" i="1"/>
  <c r="C123" i="1"/>
  <c r="D123" i="1"/>
  <c r="E123" i="1"/>
  <c r="F123" i="1"/>
  <c r="G123" i="1"/>
  <c r="H123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BB17" i="1"/>
  <c r="AZ7" i="1"/>
  <c r="BA7" i="1"/>
  <c r="BB7" i="1"/>
  <c r="BC7" i="1"/>
  <c r="BD7" i="1"/>
  <c r="BE7" i="1"/>
  <c r="BF7" i="1"/>
  <c r="AZ8" i="1"/>
  <c r="BA8" i="1"/>
  <c r="BB8" i="1"/>
  <c r="BC8" i="1"/>
  <c r="BD8" i="1"/>
  <c r="BE8" i="1"/>
  <c r="BF8" i="1"/>
  <c r="AZ9" i="1"/>
  <c r="BA9" i="1"/>
  <c r="BB9" i="1"/>
  <c r="BC9" i="1"/>
  <c r="BD9" i="1"/>
  <c r="BE9" i="1"/>
  <c r="BF9" i="1"/>
  <c r="AZ10" i="1"/>
  <c r="BA10" i="1"/>
  <c r="BB10" i="1"/>
  <c r="BC10" i="1"/>
  <c r="BD10" i="1"/>
  <c r="BE10" i="1"/>
  <c r="BF10" i="1"/>
  <c r="AZ11" i="1"/>
  <c r="BA11" i="1"/>
  <c r="BB11" i="1"/>
  <c r="BC11" i="1"/>
  <c r="BD11" i="1"/>
  <c r="BE11" i="1"/>
  <c r="BF11" i="1"/>
  <c r="AZ12" i="1"/>
  <c r="BA12" i="1"/>
  <c r="BB12" i="1"/>
  <c r="BC12" i="1"/>
  <c r="BD12" i="1"/>
  <c r="BE12" i="1"/>
  <c r="BF12" i="1"/>
  <c r="AZ13" i="1"/>
  <c r="BA13" i="1"/>
  <c r="BB13" i="1"/>
  <c r="BC13" i="1"/>
  <c r="BD13" i="1"/>
  <c r="BE13" i="1"/>
  <c r="BF13" i="1"/>
  <c r="AZ14" i="1"/>
  <c r="BA14" i="1"/>
  <c r="BB14" i="1"/>
  <c r="BC14" i="1"/>
  <c r="BD14" i="1"/>
  <c r="BE14" i="1"/>
  <c r="BF14" i="1"/>
  <c r="AZ15" i="1"/>
  <c r="BA15" i="1"/>
  <c r="BB15" i="1"/>
  <c r="BC15" i="1"/>
  <c r="BD15" i="1"/>
  <c r="BE15" i="1"/>
  <c r="BF15" i="1"/>
  <c r="AZ16" i="1"/>
  <c r="BA16" i="1"/>
  <c r="BB16" i="1"/>
  <c r="BC16" i="1"/>
  <c r="BD16" i="1"/>
  <c r="BE16" i="1"/>
  <c r="BF16" i="1"/>
  <c r="AZ17" i="1"/>
  <c r="BA17" i="1"/>
  <c r="BC17" i="1"/>
  <c r="BD17" i="1"/>
  <c r="BE17" i="1"/>
  <c r="BF17" i="1"/>
  <c r="AZ18" i="1"/>
  <c r="BA18" i="1"/>
  <c r="BB18" i="1"/>
  <c r="BC18" i="1"/>
  <c r="BD18" i="1"/>
  <c r="BE18" i="1"/>
  <c r="BF18" i="1"/>
  <c r="AZ19" i="1"/>
  <c r="BA19" i="1"/>
  <c r="BB19" i="1"/>
  <c r="BC19" i="1"/>
  <c r="BD19" i="1"/>
  <c r="BE19" i="1"/>
  <c r="BF19" i="1"/>
  <c r="AZ20" i="1"/>
  <c r="BA20" i="1"/>
  <c r="BB20" i="1"/>
  <c r="BC20" i="1"/>
  <c r="BD20" i="1"/>
  <c r="BE20" i="1"/>
  <c r="BF20" i="1"/>
  <c r="AZ21" i="1"/>
  <c r="BA21" i="1"/>
  <c r="BB21" i="1"/>
  <c r="BC21" i="1"/>
  <c r="BD21" i="1"/>
  <c r="BE21" i="1"/>
  <c r="BF21" i="1"/>
  <c r="AZ22" i="1"/>
  <c r="BA22" i="1"/>
  <c r="BB22" i="1"/>
  <c r="BC22" i="1"/>
  <c r="BD22" i="1"/>
  <c r="BE22" i="1"/>
  <c r="BF22" i="1"/>
  <c r="AZ23" i="1"/>
  <c r="BA23" i="1"/>
  <c r="BB23" i="1"/>
  <c r="BC23" i="1"/>
  <c r="BD23" i="1"/>
  <c r="BE23" i="1"/>
  <c r="BF23" i="1"/>
  <c r="AZ24" i="1"/>
  <c r="BA24" i="1"/>
  <c r="BB24" i="1"/>
  <c r="BC24" i="1"/>
  <c r="BD24" i="1"/>
  <c r="BE24" i="1"/>
  <c r="BF24" i="1"/>
  <c r="AZ25" i="1"/>
  <c r="BA25" i="1"/>
  <c r="BB25" i="1"/>
  <c r="BC25" i="1"/>
  <c r="BD25" i="1"/>
  <c r="BE25" i="1"/>
  <c r="BF25" i="1"/>
  <c r="AZ26" i="1"/>
  <c r="BA26" i="1"/>
  <c r="BB26" i="1"/>
  <c r="BC26" i="1"/>
  <c r="BD26" i="1"/>
  <c r="BE26" i="1"/>
  <c r="BF26" i="1"/>
  <c r="AZ27" i="1"/>
  <c r="BA27" i="1"/>
  <c r="BB27" i="1"/>
  <c r="BC27" i="1"/>
  <c r="BD27" i="1"/>
  <c r="BE27" i="1"/>
  <c r="BF27" i="1"/>
  <c r="AZ28" i="1"/>
  <c r="BA28" i="1"/>
  <c r="BB28" i="1"/>
  <c r="BC28" i="1"/>
  <c r="BD28" i="1"/>
  <c r="BE28" i="1"/>
  <c r="BF28" i="1"/>
  <c r="AZ29" i="1"/>
  <c r="BA29" i="1"/>
  <c r="BB29" i="1"/>
  <c r="BC29" i="1"/>
  <c r="BD29" i="1"/>
  <c r="BE29" i="1"/>
  <c r="BF29" i="1"/>
  <c r="AZ30" i="1"/>
  <c r="BA30" i="1"/>
  <c r="BB30" i="1"/>
  <c r="BC30" i="1"/>
  <c r="BD30" i="1"/>
  <c r="BE30" i="1"/>
  <c r="BF30" i="1"/>
  <c r="AZ31" i="1"/>
  <c r="BA31" i="1"/>
  <c r="BB31" i="1"/>
  <c r="BC31" i="1"/>
  <c r="BD31" i="1"/>
  <c r="BE31" i="1"/>
  <c r="BF31" i="1"/>
  <c r="AZ32" i="1"/>
  <c r="BA32" i="1"/>
  <c r="BB32" i="1"/>
  <c r="BC32" i="1"/>
  <c r="BD32" i="1"/>
  <c r="BE32" i="1"/>
  <c r="BF32" i="1"/>
  <c r="AZ33" i="1"/>
  <c r="BA33" i="1"/>
  <c r="BB33" i="1"/>
  <c r="BC33" i="1"/>
  <c r="BD33" i="1"/>
  <c r="BE33" i="1"/>
  <c r="BF33" i="1"/>
  <c r="AZ34" i="1"/>
  <c r="BA34" i="1"/>
  <c r="BB34" i="1"/>
  <c r="BC34" i="1"/>
  <c r="BD34" i="1"/>
  <c r="BE34" i="1"/>
  <c r="BF34" i="1"/>
  <c r="AZ35" i="1"/>
  <c r="BA35" i="1"/>
  <c r="BB35" i="1"/>
  <c r="BC35" i="1"/>
  <c r="BD35" i="1"/>
  <c r="BE35" i="1"/>
  <c r="BF35" i="1"/>
  <c r="AZ36" i="1"/>
  <c r="BA36" i="1"/>
  <c r="BB36" i="1"/>
  <c r="BC36" i="1"/>
  <c r="BD36" i="1"/>
  <c r="BE36" i="1"/>
  <c r="BF36" i="1"/>
  <c r="AZ37" i="1"/>
  <c r="BA37" i="1"/>
  <c r="BB37" i="1"/>
  <c r="BC37" i="1"/>
  <c r="BD37" i="1"/>
  <c r="BE37" i="1"/>
  <c r="BF37" i="1"/>
  <c r="AZ38" i="1"/>
  <c r="BA38" i="1"/>
  <c r="BB38" i="1"/>
  <c r="BC38" i="1"/>
  <c r="BD38" i="1"/>
  <c r="BE38" i="1"/>
  <c r="BF38" i="1"/>
  <c r="AZ39" i="1"/>
  <c r="BA39" i="1"/>
  <c r="BB39" i="1"/>
  <c r="BC39" i="1"/>
  <c r="BD39" i="1"/>
  <c r="BE39" i="1"/>
  <c r="BF39" i="1"/>
  <c r="AZ40" i="1"/>
  <c r="BA40" i="1"/>
  <c r="BB40" i="1"/>
  <c r="BC40" i="1"/>
  <c r="BD40" i="1"/>
  <c r="BE40" i="1"/>
  <c r="BF40" i="1"/>
  <c r="AZ41" i="1"/>
  <c r="BA41" i="1"/>
  <c r="BB41" i="1"/>
  <c r="BC41" i="1"/>
  <c r="BD41" i="1"/>
  <c r="BE41" i="1"/>
  <c r="BF41" i="1"/>
  <c r="AZ42" i="1"/>
  <c r="BA42" i="1"/>
  <c r="BB42" i="1"/>
  <c r="BC42" i="1"/>
  <c r="BD42" i="1"/>
  <c r="BE42" i="1"/>
  <c r="BF42" i="1"/>
  <c r="AZ43" i="1"/>
  <c r="BA43" i="1"/>
  <c r="BB43" i="1"/>
  <c r="BC43" i="1"/>
  <c r="BD43" i="1"/>
  <c r="BE43" i="1"/>
  <c r="BF43" i="1"/>
  <c r="AZ44" i="1"/>
  <c r="BA44" i="1"/>
  <c r="BB44" i="1"/>
  <c r="BC44" i="1"/>
  <c r="BD44" i="1"/>
  <c r="BE44" i="1"/>
  <c r="BF44" i="1"/>
  <c r="AZ45" i="1"/>
  <c r="BA45" i="1"/>
  <c r="BB45" i="1"/>
  <c r="BC45" i="1"/>
  <c r="BD45" i="1"/>
  <c r="BE45" i="1"/>
  <c r="BF45" i="1"/>
  <c r="AZ46" i="1"/>
  <c r="BA46" i="1"/>
  <c r="BB46" i="1"/>
  <c r="BC46" i="1"/>
  <c r="BD46" i="1"/>
  <c r="BE46" i="1"/>
  <c r="BF46" i="1"/>
  <c r="AZ47" i="1"/>
  <c r="BA47" i="1"/>
  <c r="BB47" i="1"/>
  <c r="BC47" i="1"/>
  <c r="BD47" i="1"/>
  <c r="BE47" i="1"/>
  <c r="BF47" i="1"/>
  <c r="AZ48" i="1"/>
  <c r="BA48" i="1"/>
  <c r="BB48" i="1"/>
  <c r="BC48" i="1"/>
  <c r="BD48" i="1"/>
  <c r="BE48" i="1"/>
  <c r="BF48" i="1"/>
  <c r="AZ49" i="1"/>
  <c r="BA49" i="1"/>
  <c r="BB49" i="1"/>
  <c r="BC49" i="1"/>
  <c r="BD49" i="1"/>
  <c r="BE49" i="1"/>
  <c r="BF49" i="1"/>
  <c r="AZ50" i="1"/>
  <c r="BA50" i="1"/>
  <c r="BB50" i="1"/>
  <c r="BC50" i="1"/>
  <c r="BD50" i="1"/>
  <c r="BE50" i="1"/>
  <c r="BF50" i="1"/>
  <c r="AZ51" i="1"/>
  <c r="BA51" i="1"/>
  <c r="BB51" i="1"/>
  <c r="BC51" i="1"/>
  <c r="BD51" i="1"/>
  <c r="BE51" i="1"/>
  <c r="BF51" i="1"/>
  <c r="AZ52" i="1"/>
  <c r="BA52" i="1"/>
  <c r="BB52" i="1"/>
  <c r="BC52" i="1"/>
  <c r="BD52" i="1"/>
  <c r="BE52" i="1"/>
  <c r="BF52" i="1"/>
  <c r="AZ53" i="1"/>
  <c r="BA53" i="1"/>
  <c r="BB53" i="1"/>
  <c r="BC53" i="1"/>
  <c r="BD53" i="1"/>
  <c r="BE53" i="1"/>
  <c r="BF53" i="1"/>
  <c r="AZ54" i="1"/>
  <c r="BA54" i="1"/>
  <c r="BB54" i="1"/>
  <c r="BC54" i="1"/>
  <c r="BD54" i="1"/>
  <c r="BE54" i="1"/>
  <c r="BF54" i="1"/>
  <c r="AZ55" i="1"/>
  <c r="BA55" i="1"/>
  <c r="BB55" i="1"/>
  <c r="BC55" i="1"/>
  <c r="BD55" i="1"/>
  <c r="BE55" i="1"/>
  <c r="BF55" i="1"/>
  <c r="AZ56" i="1"/>
  <c r="BA56" i="1"/>
  <c r="BB56" i="1"/>
  <c r="BC56" i="1"/>
  <c r="BD56" i="1"/>
  <c r="BE56" i="1"/>
  <c r="BF56" i="1"/>
  <c r="AZ57" i="1"/>
  <c r="BA57" i="1"/>
  <c r="BB57" i="1"/>
  <c r="BC57" i="1"/>
  <c r="BD57" i="1"/>
  <c r="BE57" i="1"/>
  <c r="BF57" i="1"/>
  <c r="AZ58" i="1"/>
  <c r="BA58" i="1"/>
  <c r="BB58" i="1"/>
  <c r="BC58" i="1"/>
  <c r="BD58" i="1"/>
  <c r="BE58" i="1"/>
  <c r="BF58" i="1"/>
  <c r="AZ59" i="1"/>
  <c r="BA59" i="1"/>
  <c r="BB59" i="1"/>
  <c r="BC59" i="1"/>
  <c r="BD59" i="1"/>
  <c r="BE59" i="1"/>
  <c r="BF59" i="1"/>
  <c r="AZ60" i="1"/>
  <c r="BA60" i="1"/>
  <c r="BB60" i="1"/>
  <c r="BC60" i="1"/>
  <c r="BD60" i="1"/>
  <c r="BE60" i="1"/>
  <c r="BF60" i="1"/>
  <c r="AZ61" i="1"/>
  <c r="BA61" i="1"/>
  <c r="BB61" i="1"/>
  <c r="BC61" i="1"/>
  <c r="BD61" i="1"/>
  <c r="BE61" i="1"/>
  <c r="BF61" i="1"/>
  <c r="AZ62" i="1"/>
  <c r="BA62" i="1"/>
  <c r="BB62" i="1"/>
  <c r="BC62" i="1"/>
  <c r="BD62" i="1"/>
  <c r="BE62" i="1"/>
  <c r="BF62" i="1"/>
  <c r="AZ63" i="1"/>
  <c r="BA63" i="1"/>
  <c r="BB63" i="1"/>
  <c r="BC63" i="1"/>
  <c r="BD63" i="1"/>
  <c r="BE63" i="1"/>
  <c r="BF63" i="1"/>
  <c r="AZ64" i="1"/>
  <c r="BA64" i="1"/>
  <c r="BB64" i="1"/>
  <c r="BC64" i="1"/>
  <c r="BD64" i="1"/>
  <c r="BE64" i="1"/>
  <c r="BF64" i="1"/>
  <c r="AZ65" i="1"/>
  <c r="BA65" i="1"/>
  <c r="BB65" i="1"/>
  <c r="BC65" i="1"/>
  <c r="BD65" i="1"/>
  <c r="BE65" i="1"/>
  <c r="BF65" i="1"/>
  <c r="AZ66" i="1"/>
  <c r="BA66" i="1"/>
  <c r="BB66" i="1"/>
  <c r="BC66" i="1"/>
  <c r="BD66" i="1"/>
  <c r="BE66" i="1"/>
  <c r="BF66" i="1"/>
  <c r="AZ67" i="1"/>
  <c r="BA67" i="1"/>
  <c r="BB67" i="1"/>
  <c r="BC67" i="1"/>
  <c r="BD67" i="1"/>
  <c r="BE67" i="1"/>
  <c r="BF67" i="1"/>
  <c r="AZ68" i="1"/>
  <c r="BA68" i="1"/>
  <c r="BB68" i="1"/>
  <c r="BC68" i="1"/>
  <c r="BD68" i="1"/>
  <c r="BE68" i="1"/>
  <c r="BF68" i="1"/>
  <c r="AZ69" i="1"/>
  <c r="BA69" i="1"/>
  <c r="BB69" i="1"/>
  <c r="BC69" i="1"/>
  <c r="BD69" i="1"/>
  <c r="BE69" i="1"/>
  <c r="BF69" i="1"/>
  <c r="AZ70" i="1"/>
  <c r="BA70" i="1"/>
  <c r="BB70" i="1"/>
  <c r="BC70" i="1"/>
  <c r="BD70" i="1"/>
  <c r="BE70" i="1"/>
  <c r="BF70" i="1"/>
  <c r="AZ71" i="1"/>
  <c r="BA71" i="1"/>
  <c r="BB71" i="1"/>
  <c r="BC71" i="1"/>
  <c r="BD71" i="1"/>
  <c r="BE71" i="1"/>
  <c r="BF71" i="1"/>
  <c r="AZ72" i="1"/>
  <c r="BA72" i="1"/>
  <c r="BB72" i="1"/>
  <c r="BC72" i="1"/>
  <c r="BD72" i="1"/>
  <c r="BE72" i="1"/>
  <c r="BF72" i="1"/>
  <c r="AZ73" i="1"/>
  <c r="BA73" i="1"/>
  <c r="BB73" i="1"/>
  <c r="BC73" i="1"/>
  <c r="BD73" i="1"/>
  <c r="BE73" i="1"/>
  <c r="BF73" i="1"/>
  <c r="AZ74" i="1"/>
  <c r="BA74" i="1"/>
  <c r="BB74" i="1"/>
  <c r="BC74" i="1"/>
  <c r="BD74" i="1"/>
  <c r="BE74" i="1"/>
  <c r="BF74" i="1"/>
  <c r="AZ75" i="1"/>
  <c r="BA75" i="1"/>
  <c r="BB75" i="1"/>
  <c r="BC75" i="1"/>
  <c r="BD75" i="1"/>
  <c r="BE75" i="1"/>
  <c r="BF75" i="1"/>
  <c r="AZ76" i="1"/>
  <c r="BA76" i="1"/>
  <c r="BB76" i="1"/>
  <c r="BC76" i="1"/>
  <c r="BD76" i="1"/>
  <c r="BE76" i="1"/>
  <c r="BF76" i="1"/>
  <c r="AZ77" i="1"/>
  <c r="BA77" i="1"/>
  <c r="BB77" i="1"/>
  <c r="BC77" i="1"/>
  <c r="BD77" i="1"/>
  <c r="BE77" i="1"/>
  <c r="BF77" i="1"/>
  <c r="AZ78" i="1"/>
  <c r="BA78" i="1"/>
  <c r="BB78" i="1"/>
  <c r="BC78" i="1"/>
  <c r="BD78" i="1"/>
  <c r="BE78" i="1"/>
  <c r="BF78" i="1"/>
  <c r="AZ79" i="1"/>
  <c r="BA79" i="1"/>
  <c r="BB79" i="1"/>
  <c r="BC79" i="1"/>
  <c r="BD79" i="1"/>
  <c r="BE79" i="1"/>
  <c r="BF79" i="1"/>
  <c r="AZ80" i="1"/>
  <c r="BA80" i="1"/>
  <c r="BB80" i="1"/>
  <c r="BC80" i="1"/>
  <c r="BD80" i="1"/>
  <c r="BE80" i="1"/>
  <c r="BF80" i="1"/>
  <c r="AZ81" i="1"/>
  <c r="BA81" i="1"/>
  <c r="BB81" i="1"/>
  <c r="BC81" i="1"/>
  <c r="BD81" i="1"/>
  <c r="BE81" i="1"/>
  <c r="BF81" i="1"/>
  <c r="AZ82" i="1"/>
  <c r="BA82" i="1"/>
  <c r="BB82" i="1"/>
  <c r="BC82" i="1"/>
  <c r="BD82" i="1"/>
  <c r="BE82" i="1"/>
  <c r="BF82" i="1"/>
  <c r="AZ83" i="1"/>
  <c r="BA83" i="1"/>
  <c r="BB83" i="1"/>
  <c r="BC83" i="1"/>
  <c r="BD83" i="1"/>
  <c r="BE83" i="1"/>
  <c r="BF83" i="1"/>
  <c r="AZ84" i="1"/>
  <c r="BA84" i="1"/>
  <c r="BB84" i="1"/>
  <c r="BC84" i="1"/>
  <c r="BD84" i="1"/>
  <c r="BE84" i="1"/>
  <c r="BF84" i="1"/>
  <c r="AZ85" i="1"/>
  <c r="BA85" i="1"/>
  <c r="BB85" i="1"/>
  <c r="BC85" i="1"/>
  <c r="BD85" i="1"/>
  <c r="BE85" i="1"/>
  <c r="BF85" i="1"/>
  <c r="AZ86" i="1"/>
  <c r="BA86" i="1"/>
  <c r="BB86" i="1"/>
  <c r="BC86" i="1"/>
  <c r="BD86" i="1"/>
  <c r="BE86" i="1"/>
  <c r="BF86" i="1"/>
  <c r="AZ87" i="1"/>
  <c r="BA87" i="1"/>
  <c r="BB87" i="1"/>
  <c r="BC87" i="1"/>
  <c r="BD87" i="1"/>
  <c r="BE87" i="1"/>
  <c r="BF87" i="1"/>
  <c r="AZ88" i="1"/>
  <c r="BA88" i="1"/>
  <c r="BB88" i="1"/>
  <c r="BC88" i="1"/>
  <c r="BD88" i="1"/>
  <c r="BE88" i="1"/>
  <c r="BF88" i="1"/>
  <c r="AZ89" i="1"/>
  <c r="BA89" i="1"/>
  <c r="BB89" i="1"/>
  <c r="BC89" i="1"/>
  <c r="BD89" i="1"/>
  <c r="BE89" i="1"/>
  <c r="BF89" i="1"/>
  <c r="AZ90" i="1"/>
  <c r="BA90" i="1"/>
  <c r="BB90" i="1"/>
  <c r="BC90" i="1"/>
  <c r="BD90" i="1"/>
  <c r="BE90" i="1"/>
  <c r="BF90" i="1"/>
  <c r="AZ91" i="1"/>
  <c r="BA91" i="1"/>
  <c r="BB91" i="1"/>
  <c r="BC91" i="1"/>
  <c r="BD91" i="1"/>
  <c r="BE91" i="1"/>
  <c r="BF91" i="1"/>
  <c r="AZ92" i="1"/>
  <c r="BA92" i="1"/>
  <c r="BB92" i="1"/>
  <c r="BC92" i="1"/>
  <c r="BD92" i="1"/>
  <c r="BE92" i="1"/>
  <c r="BF92" i="1"/>
  <c r="AZ93" i="1"/>
  <c r="BA93" i="1"/>
  <c r="BB93" i="1"/>
  <c r="BC93" i="1"/>
  <c r="BD93" i="1"/>
  <c r="BE93" i="1"/>
  <c r="BF93" i="1"/>
  <c r="AZ94" i="1"/>
  <c r="BA94" i="1"/>
  <c r="BB94" i="1"/>
  <c r="BC94" i="1"/>
  <c r="BD94" i="1"/>
  <c r="BE94" i="1"/>
  <c r="BF94" i="1"/>
  <c r="AZ95" i="1"/>
  <c r="BA95" i="1"/>
  <c r="BB95" i="1"/>
  <c r="BC95" i="1"/>
  <c r="BD95" i="1"/>
  <c r="BE95" i="1"/>
  <c r="BF95" i="1"/>
  <c r="AZ96" i="1"/>
  <c r="BA96" i="1"/>
  <c r="BB96" i="1"/>
  <c r="BC96" i="1"/>
  <c r="BD96" i="1"/>
  <c r="BE96" i="1"/>
  <c r="BF96" i="1"/>
  <c r="AZ97" i="1"/>
  <c r="BA97" i="1"/>
  <c r="BB97" i="1"/>
  <c r="BC97" i="1"/>
  <c r="BD97" i="1"/>
  <c r="BE97" i="1"/>
  <c r="BF97" i="1"/>
  <c r="AZ98" i="1"/>
  <c r="BA98" i="1"/>
  <c r="BB98" i="1"/>
  <c r="BC98" i="1"/>
  <c r="BD98" i="1"/>
  <c r="BE98" i="1"/>
  <c r="BF98" i="1"/>
  <c r="AZ99" i="1"/>
  <c r="BA99" i="1"/>
  <c r="BB99" i="1"/>
  <c r="BC99" i="1"/>
  <c r="BD99" i="1"/>
  <c r="BE99" i="1"/>
  <c r="BF99" i="1"/>
  <c r="AZ100" i="1"/>
  <c r="BA100" i="1"/>
  <c r="BB100" i="1"/>
  <c r="BC100" i="1"/>
  <c r="BD100" i="1"/>
  <c r="BE100" i="1"/>
  <c r="BF100" i="1"/>
  <c r="AZ101" i="1"/>
  <c r="BA101" i="1"/>
  <c r="BB101" i="1"/>
  <c r="BC101" i="1"/>
  <c r="BD101" i="1"/>
  <c r="BE101" i="1"/>
  <c r="BF101" i="1"/>
  <c r="AZ102" i="1"/>
  <c r="BA102" i="1"/>
  <c r="BB102" i="1"/>
  <c r="BC102" i="1"/>
  <c r="BD102" i="1"/>
  <c r="BE102" i="1"/>
  <c r="BF102" i="1"/>
  <c r="AZ103" i="1"/>
  <c r="BA103" i="1"/>
  <c r="BB103" i="1"/>
  <c r="BC103" i="1"/>
  <c r="BD103" i="1"/>
  <c r="BE103" i="1"/>
  <c r="BF103" i="1"/>
  <c r="AZ104" i="1"/>
  <c r="BA104" i="1"/>
  <c r="BB104" i="1"/>
  <c r="BC104" i="1"/>
  <c r="BD104" i="1"/>
  <c r="BE104" i="1"/>
  <c r="BF104" i="1"/>
  <c r="AZ105" i="1"/>
  <c r="BA105" i="1"/>
  <c r="BB105" i="1"/>
  <c r="BC105" i="1"/>
  <c r="BD105" i="1"/>
  <c r="BE105" i="1"/>
  <c r="BF105" i="1"/>
  <c r="AZ106" i="1"/>
  <c r="BA106" i="1"/>
  <c r="BB106" i="1"/>
  <c r="BC106" i="1"/>
  <c r="BD106" i="1"/>
  <c r="BE106" i="1"/>
  <c r="BF106" i="1"/>
  <c r="AZ107" i="1"/>
  <c r="BA107" i="1"/>
  <c r="BB107" i="1"/>
  <c r="BC107" i="1"/>
  <c r="BD107" i="1"/>
  <c r="BE107" i="1"/>
  <c r="BF107" i="1"/>
  <c r="AZ108" i="1"/>
  <c r="BA108" i="1"/>
  <c r="BB108" i="1"/>
  <c r="BC108" i="1"/>
  <c r="BD108" i="1"/>
  <c r="BE108" i="1"/>
  <c r="BF108" i="1"/>
  <c r="AZ109" i="1"/>
  <c r="BA109" i="1"/>
  <c r="BB109" i="1"/>
  <c r="BC109" i="1"/>
  <c r="BD109" i="1"/>
  <c r="BE109" i="1"/>
  <c r="BF109" i="1"/>
  <c r="AZ110" i="1"/>
  <c r="BA110" i="1"/>
  <c r="BB110" i="1"/>
  <c r="BC110" i="1"/>
  <c r="BD110" i="1"/>
  <c r="BE110" i="1"/>
  <c r="BF110" i="1"/>
  <c r="AZ111" i="1"/>
  <c r="BA111" i="1"/>
  <c r="BB111" i="1"/>
  <c r="BC111" i="1"/>
  <c r="BD111" i="1"/>
  <c r="BE111" i="1"/>
  <c r="BF111" i="1"/>
  <c r="AZ112" i="1"/>
  <c r="BA112" i="1"/>
  <c r="BB112" i="1"/>
  <c r="BC112" i="1"/>
  <c r="BD112" i="1"/>
  <c r="BE112" i="1"/>
  <c r="BF112" i="1"/>
  <c r="AZ113" i="1"/>
  <c r="BA113" i="1"/>
  <c r="BB113" i="1"/>
  <c r="BC113" i="1"/>
  <c r="BD113" i="1"/>
  <c r="BE113" i="1"/>
  <c r="BF113" i="1"/>
  <c r="AZ114" i="1"/>
  <c r="BA114" i="1"/>
  <c r="BB114" i="1"/>
  <c r="BC114" i="1"/>
  <c r="BD114" i="1"/>
  <c r="BE114" i="1"/>
  <c r="BF114" i="1"/>
  <c r="AZ115" i="1"/>
  <c r="BA115" i="1"/>
  <c r="BB115" i="1"/>
  <c r="BC115" i="1"/>
  <c r="BD115" i="1"/>
  <c r="BE115" i="1"/>
  <c r="BF115" i="1"/>
  <c r="AZ116" i="1"/>
  <c r="BA116" i="1"/>
  <c r="BB116" i="1"/>
  <c r="BC116" i="1"/>
  <c r="BD116" i="1"/>
  <c r="BE116" i="1"/>
  <c r="BF116" i="1"/>
  <c r="AZ117" i="1"/>
  <c r="BA117" i="1"/>
  <c r="BB117" i="1"/>
  <c r="BC117" i="1"/>
  <c r="BD117" i="1"/>
  <c r="BE117" i="1"/>
  <c r="BF117" i="1"/>
  <c r="AZ118" i="1"/>
  <c r="BA118" i="1"/>
  <c r="BB118" i="1"/>
  <c r="BC118" i="1"/>
  <c r="BD118" i="1"/>
  <c r="BE118" i="1"/>
  <c r="BF118" i="1"/>
  <c r="AZ119" i="1"/>
  <c r="BA119" i="1"/>
  <c r="BB119" i="1"/>
  <c r="BC119" i="1"/>
  <c r="BD119" i="1"/>
  <c r="BE119" i="1"/>
  <c r="BF119" i="1"/>
  <c r="AX6" i="1"/>
  <c r="AW6" i="1"/>
  <c r="AV6" i="1"/>
  <c r="AU6" i="1"/>
  <c r="AT6" i="1"/>
  <c r="AS6" i="1"/>
  <c r="AR6" i="1"/>
  <c r="BF6" i="1"/>
  <c r="BE6" i="1"/>
  <c r="BD6" i="1"/>
  <c r="BC6" i="1"/>
  <c r="BB6" i="1"/>
  <c r="BA6" i="1"/>
  <c r="AZ6" i="1"/>
  <c r="AR7" i="1"/>
  <c r="AS7" i="1"/>
  <c r="AT7" i="1"/>
  <c r="AU7" i="1"/>
  <c r="AW7" i="1"/>
  <c r="AR8" i="1"/>
  <c r="AS8" i="1"/>
  <c r="AT8" i="1"/>
  <c r="AU8" i="1"/>
  <c r="AV8" i="1"/>
  <c r="AW8" i="1"/>
  <c r="AX8" i="1"/>
  <c r="AR9" i="1"/>
  <c r="AS9" i="1"/>
  <c r="AT9" i="1"/>
  <c r="AU9" i="1"/>
  <c r="AV9" i="1"/>
  <c r="AW9" i="1"/>
  <c r="AX9" i="1"/>
  <c r="AR10" i="1"/>
  <c r="AS10" i="1"/>
  <c r="AT10" i="1"/>
  <c r="AU10" i="1"/>
  <c r="AV10" i="1"/>
  <c r="AW10" i="1"/>
  <c r="AX10" i="1"/>
  <c r="AR11" i="1"/>
  <c r="AS11" i="1"/>
  <c r="AT11" i="1"/>
  <c r="AU11" i="1"/>
  <c r="AV11" i="1"/>
  <c r="AW11" i="1"/>
  <c r="AX11" i="1"/>
  <c r="AR12" i="1"/>
  <c r="AS12" i="1"/>
  <c r="AT12" i="1"/>
  <c r="AU12" i="1"/>
  <c r="AV12" i="1"/>
  <c r="AW12" i="1"/>
  <c r="AX12" i="1"/>
  <c r="AR13" i="1"/>
  <c r="AS13" i="1"/>
  <c r="AT13" i="1"/>
  <c r="AU13" i="1"/>
  <c r="AV13" i="1"/>
  <c r="AW13" i="1"/>
  <c r="AX13" i="1"/>
  <c r="AR14" i="1"/>
  <c r="AS14" i="1"/>
  <c r="AT14" i="1"/>
  <c r="AU14" i="1"/>
  <c r="AV14" i="1"/>
  <c r="AW14" i="1"/>
  <c r="AX14" i="1"/>
  <c r="AR15" i="1"/>
  <c r="AS15" i="1"/>
  <c r="AT15" i="1"/>
  <c r="AU15" i="1"/>
  <c r="AV15" i="1"/>
  <c r="AW15" i="1"/>
  <c r="AX15" i="1"/>
  <c r="AR16" i="1"/>
  <c r="AS16" i="1"/>
  <c r="AT16" i="1"/>
  <c r="AU16" i="1"/>
  <c r="AV16" i="1"/>
  <c r="AW16" i="1"/>
  <c r="AX16" i="1"/>
  <c r="AR17" i="1"/>
  <c r="AS17" i="1"/>
  <c r="AT17" i="1"/>
  <c r="AU17" i="1"/>
  <c r="AV17" i="1"/>
  <c r="AW17" i="1"/>
  <c r="AX17" i="1"/>
  <c r="AR18" i="1"/>
  <c r="AS18" i="1"/>
  <c r="AT18" i="1"/>
  <c r="AU18" i="1"/>
  <c r="AV18" i="1"/>
  <c r="AW18" i="1"/>
  <c r="AX18" i="1"/>
  <c r="AR19" i="1"/>
  <c r="AS19" i="1"/>
  <c r="AT19" i="1"/>
  <c r="AU19" i="1"/>
  <c r="AV19" i="1"/>
  <c r="AW19" i="1"/>
  <c r="AX19" i="1"/>
  <c r="AR20" i="1"/>
  <c r="AS20" i="1"/>
  <c r="AT20" i="1"/>
  <c r="AU20" i="1"/>
  <c r="AV20" i="1"/>
  <c r="AW20" i="1"/>
  <c r="AX20" i="1"/>
  <c r="AR21" i="1"/>
  <c r="AS21" i="1"/>
  <c r="AT21" i="1"/>
  <c r="AU21" i="1"/>
  <c r="AV21" i="1"/>
  <c r="AW21" i="1"/>
  <c r="AX21" i="1"/>
  <c r="AR22" i="1"/>
  <c r="AS22" i="1"/>
  <c r="AT22" i="1"/>
  <c r="AU22" i="1"/>
  <c r="AV22" i="1"/>
  <c r="AW22" i="1"/>
  <c r="AX22" i="1"/>
  <c r="AR23" i="1"/>
  <c r="AS23" i="1"/>
  <c r="AT23" i="1"/>
  <c r="AU23" i="1"/>
  <c r="AV23" i="1"/>
  <c r="AW23" i="1"/>
  <c r="AX23" i="1"/>
  <c r="AR24" i="1"/>
  <c r="AS24" i="1"/>
  <c r="AT24" i="1"/>
  <c r="AU24" i="1"/>
  <c r="AV24" i="1"/>
  <c r="AW24" i="1"/>
  <c r="AX24" i="1"/>
  <c r="AR25" i="1"/>
  <c r="AS25" i="1"/>
  <c r="AT25" i="1"/>
  <c r="AU25" i="1"/>
  <c r="AV25" i="1"/>
  <c r="AW25" i="1"/>
  <c r="AX25" i="1"/>
  <c r="AR26" i="1"/>
  <c r="AS26" i="1"/>
  <c r="AT26" i="1"/>
  <c r="AU26" i="1"/>
  <c r="AV26" i="1"/>
  <c r="AW26" i="1"/>
  <c r="AX26" i="1"/>
  <c r="AR27" i="1"/>
  <c r="AS27" i="1"/>
  <c r="AT27" i="1"/>
  <c r="AU27" i="1"/>
  <c r="AV27" i="1"/>
  <c r="AW27" i="1"/>
  <c r="AX27" i="1"/>
  <c r="AR28" i="1"/>
  <c r="AS28" i="1"/>
  <c r="AT28" i="1"/>
  <c r="AU28" i="1"/>
  <c r="AV28" i="1"/>
  <c r="AW28" i="1"/>
  <c r="AX28" i="1"/>
  <c r="AR29" i="1"/>
  <c r="AS29" i="1"/>
  <c r="AT29" i="1"/>
  <c r="AU29" i="1"/>
  <c r="AV29" i="1"/>
  <c r="AW29" i="1"/>
  <c r="AX29" i="1"/>
  <c r="AR30" i="1"/>
  <c r="AS30" i="1"/>
  <c r="AT30" i="1"/>
  <c r="AU30" i="1"/>
  <c r="AV30" i="1"/>
  <c r="AW30" i="1"/>
  <c r="AX30" i="1"/>
  <c r="AR31" i="1"/>
  <c r="AS31" i="1"/>
  <c r="AT31" i="1"/>
  <c r="AU31" i="1"/>
  <c r="AV31" i="1"/>
  <c r="AW31" i="1"/>
  <c r="AX31" i="1"/>
  <c r="AR32" i="1"/>
  <c r="AS32" i="1"/>
  <c r="AT32" i="1"/>
  <c r="AU32" i="1"/>
  <c r="AV32" i="1"/>
  <c r="AW32" i="1"/>
  <c r="AX32" i="1"/>
  <c r="AR33" i="1"/>
  <c r="AS33" i="1"/>
  <c r="AT33" i="1"/>
  <c r="AU33" i="1"/>
  <c r="AV33" i="1"/>
  <c r="AW33" i="1"/>
  <c r="AX33" i="1"/>
  <c r="AR34" i="1"/>
  <c r="AS34" i="1"/>
  <c r="AT34" i="1"/>
  <c r="AU34" i="1"/>
  <c r="AV34" i="1"/>
  <c r="AW34" i="1"/>
  <c r="AX34" i="1"/>
  <c r="AR35" i="1"/>
  <c r="AS35" i="1"/>
  <c r="AT35" i="1"/>
  <c r="AU35" i="1"/>
  <c r="AV35" i="1"/>
  <c r="AW35" i="1"/>
  <c r="AX35" i="1"/>
  <c r="AR36" i="1"/>
  <c r="AS36" i="1"/>
  <c r="AT36" i="1"/>
  <c r="AU36" i="1"/>
  <c r="AV36" i="1"/>
  <c r="AW36" i="1"/>
  <c r="AX36" i="1"/>
  <c r="AR37" i="1"/>
  <c r="AS37" i="1"/>
  <c r="AT37" i="1"/>
  <c r="AU37" i="1"/>
  <c r="AV37" i="1"/>
  <c r="AW37" i="1"/>
  <c r="AX37" i="1"/>
  <c r="AR38" i="1"/>
  <c r="AS38" i="1"/>
  <c r="AT38" i="1"/>
  <c r="AU38" i="1"/>
  <c r="AV38" i="1"/>
  <c r="AW38" i="1"/>
  <c r="AX38" i="1"/>
  <c r="AR39" i="1"/>
  <c r="AS39" i="1"/>
  <c r="AT39" i="1"/>
  <c r="AU39" i="1"/>
  <c r="AV39" i="1"/>
  <c r="AW39" i="1"/>
  <c r="AX39" i="1"/>
  <c r="AR40" i="1"/>
  <c r="AS40" i="1"/>
  <c r="AT40" i="1"/>
  <c r="AU40" i="1"/>
  <c r="AV40" i="1"/>
  <c r="AW40" i="1"/>
  <c r="AX40" i="1"/>
  <c r="AR41" i="1"/>
  <c r="AS41" i="1"/>
  <c r="AT41" i="1"/>
  <c r="AU41" i="1"/>
  <c r="AV41" i="1"/>
  <c r="AW41" i="1"/>
  <c r="AX41" i="1"/>
  <c r="AR42" i="1"/>
  <c r="AS42" i="1"/>
  <c r="AT42" i="1"/>
  <c r="AU42" i="1"/>
  <c r="AV42" i="1"/>
  <c r="AW42" i="1"/>
  <c r="AX42" i="1"/>
  <c r="AR43" i="1"/>
  <c r="AS43" i="1"/>
  <c r="AT43" i="1"/>
  <c r="AU43" i="1"/>
  <c r="AV43" i="1"/>
  <c r="AW43" i="1"/>
  <c r="AX43" i="1"/>
  <c r="AR44" i="1"/>
  <c r="AS44" i="1"/>
  <c r="AT44" i="1"/>
  <c r="AU44" i="1"/>
  <c r="AV44" i="1"/>
  <c r="AW44" i="1"/>
  <c r="AX44" i="1"/>
  <c r="AR45" i="1"/>
  <c r="AS45" i="1"/>
  <c r="AT45" i="1"/>
  <c r="AU45" i="1"/>
  <c r="AV45" i="1"/>
  <c r="AW45" i="1"/>
  <c r="AX45" i="1"/>
  <c r="AR46" i="1"/>
  <c r="AS46" i="1"/>
  <c r="AT46" i="1"/>
  <c r="AU46" i="1"/>
  <c r="AV46" i="1"/>
  <c r="AW46" i="1"/>
  <c r="AX46" i="1"/>
  <c r="AR47" i="1"/>
  <c r="AS47" i="1"/>
  <c r="AT47" i="1"/>
  <c r="AU47" i="1"/>
  <c r="AV47" i="1"/>
  <c r="AW47" i="1"/>
  <c r="AX47" i="1"/>
  <c r="AR48" i="1"/>
  <c r="AS48" i="1"/>
  <c r="AT48" i="1"/>
  <c r="AU48" i="1"/>
  <c r="AV48" i="1"/>
  <c r="AW48" i="1"/>
  <c r="AX48" i="1"/>
  <c r="AR49" i="1"/>
  <c r="AS49" i="1"/>
  <c r="AT49" i="1"/>
  <c r="AU49" i="1"/>
  <c r="AV49" i="1"/>
  <c r="AW49" i="1"/>
  <c r="AX49" i="1"/>
  <c r="AR50" i="1"/>
  <c r="AS50" i="1"/>
  <c r="AT50" i="1"/>
  <c r="AU50" i="1"/>
  <c r="AV50" i="1"/>
  <c r="AW50" i="1"/>
  <c r="AX50" i="1"/>
  <c r="AR51" i="1"/>
  <c r="AS51" i="1"/>
  <c r="AT51" i="1"/>
  <c r="AU51" i="1"/>
  <c r="AV51" i="1"/>
  <c r="AW51" i="1"/>
  <c r="AX51" i="1"/>
  <c r="AR52" i="1"/>
  <c r="AS52" i="1"/>
  <c r="AT52" i="1"/>
  <c r="AU52" i="1"/>
  <c r="AV52" i="1"/>
  <c r="AW52" i="1"/>
  <c r="AX52" i="1"/>
  <c r="AR53" i="1"/>
  <c r="AS53" i="1"/>
  <c r="AT53" i="1"/>
  <c r="AU53" i="1"/>
  <c r="AV53" i="1"/>
  <c r="AW53" i="1"/>
  <c r="AX53" i="1"/>
  <c r="AR54" i="1"/>
  <c r="AS54" i="1"/>
  <c r="AT54" i="1"/>
  <c r="AU54" i="1"/>
  <c r="AV54" i="1"/>
  <c r="AW54" i="1"/>
  <c r="AX54" i="1"/>
  <c r="AR55" i="1"/>
  <c r="AS55" i="1"/>
  <c r="AT55" i="1"/>
  <c r="AU55" i="1"/>
  <c r="AV55" i="1"/>
  <c r="AW55" i="1"/>
  <c r="AX55" i="1"/>
  <c r="AR56" i="1"/>
  <c r="AS56" i="1"/>
  <c r="AT56" i="1"/>
  <c r="AU56" i="1"/>
  <c r="AV56" i="1"/>
  <c r="AW56" i="1"/>
  <c r="AX56" i="1"/>
  <c r="AR57" i="1"/>
  <c r="AS57" i="1"/>
  <c r="AT57" i="1"/>
  <c r="AU57" i="1"/>
  <c r="AV57" i="1"/>
  <c r="AW57" i="1"/>
  <c r="AX57" i="1"/>
  <c r="AR58" i="1"/>
  <c r="AS58" i="1"/>
  <c r="AT58" i="1"/>
  <c r="AU58" i="1"/>
  <c r="AV58" i="1"/>
  <c r="AW58" i="1"/>
  <c r="AX58" i="1"/>
  <c r="AR59" i="1"/>
  <c r="AS59" i="1"/>
  <c r="AT59" i="1"/>
  <c r="AU59" i="1"/>
  <c r="AV59" i="1"/>
  <c r="AW59" i="1"/>
  <c r="AX59" i="1"/>
  <c r="AR60" i="1"/>
  <c r="AS60" i="1"/>
  <c r="AT60" i="1"/>
  <c r="AU60" i="1"/>
  <c r="AV60" i="1"/>
  <c r="AW60" i="1"/>
  <c r="AX60" i="1"/>
  <c r="AR61" i="1"/>
  <c r="AS61" i="1"/>
  <c r="AT61" i="1"/>
  <c r="AU61" i="1"/>
  <c r="AV61" i="1"/>
  <c r="AW61" i="1"/>
  <c r="AX61" i="1"/>
  <c r="AR62" i="1"/>
  <c r="AS62" i="1"/>
  <c r="AT62" i="1"/>
  <c r="AU62" i="1"/>
  <c r="AV62" i="1"/>
  <c r="AW62" i="1"/>
  <c r="AX62" i="1"/>
  <c r="AR63" i="1"/>
  <c r="AS63" i="1"/>
  <c r="AT63" i="1"/>
  <c r="AU63" i="1"/>
  <c r="AV63" i="1"/>
  <c r="AW63" i="1"/>
  <c r="AX63" i="1"/>
  <c r="AR64" i="1"/>
  <c r="AS64" i="1"/>
  <c r="AT64" i="1"/>
  <c r="AU64" i="1"/>
  <c r="AV64" i="1"/>
  <c r="AW64" i="1"/>
  <c r="AX64" i="1"/>
  <c r="AR65" i="1"/>
  <c r="AS65" i="1"/>
  <c r="AT65" i="1"/>
  <c r="AU65" i="1"/>
  <c r="AV65" i="1"/>
  <c r="AW65" i="1"/>
  <c r="AX65" i="1"/>
  <c r="AR66" i="1"/>
  <c r="AS66" i="1"/>
  <c r="AT66" i="1"/>
  <c r="AU66" i="1"/>
  <c r="AV66" i="1"/>
  <c r="AW66" i="1"/>
  <c r="AX66" i="1"/>
  <c r="AR67" i="1"/>
  <c r="AS67" i="1"/>
  <c r="AT67" i="1"/>
  <c r="AU67" i="1"/>
  <c r="AV67" i="1"/>
  <c r="AW67" i="1"/>
  <c r="AX67" i="1"/>
  <c r="AR68" i="1"/>
  <c r="AS68" i="1"/>
  <c r="AT68" i="1"/>
  <c r="AU68" i="1"/>
  <c r="AV68" i="1"/>
  <c r="AW68" i="1"/>
  <c r="AX68" i="1"/>
  <c r="AR69" i="1"/>
  <c r="AS69" i="1"/>
  <c r="AT69" i="1"/>
  <c r="AU69" i="1"/>
  <c r="AV69" i="1"/>
  <c r="AW69" i="1"/>
  <c r="AX69" i="1"/>
  <c r="AR70" i="1"/>
  <c r="AS70" i="1"/>
  <c r="AT70" i="1"/>
  <c r="AU70" i="1"/>
  <c r="AV70" i="1"/>
  <c r="AW70" i="1"/>
  <c r="AX70" i="1"/>
  <c r="AR71" i="1"/>
  <c r="AS71" i="1"/>
  <c r="AT71" i="1"/>
  <c r="AU71" i="1"/>
  <c r="AV71" i="1"/>
  <c r="AW71" i="1"/>
  <c r="AX71" i="1"/>
  <c r="AR72" i="1"/>
  <c r="AS72" i="1"/>
  <c r="AT72" i="1"/>
  <c r="AU72" i="1"/>
  <c r="AV72" i="1"/>
  <c r="AW72" i="1"/>
  <c r="AX72" i="1"/>
  <c r="AR73" i="1"/>
  <c r="AS73" i="1"/>
  <c r="AT73" i="1"/>
  <c r="AU73" i="1"/>
  <c r="AV73" i="1"/>
  <c r="AW73" i="1"/>
  <c r="AX73" i="1"/>
  <c r="AR74" i="1"/>
  <c r="AS74" i="1"/>
  <c r="AT74" i="1"/>
  <c r="AU74" i="1"/>
  <c r="AV74" i="1"/>
  <c r="AW74" i="1"/>
  <c r="AX74" i="1"/>
  <c r="AR75" i="1"/>
  <c r="AS75" i="1"/>
  <c r="AT75" i="1"/>
  <c r="AU75" i="1"/>
  <c r="AV75" i="1"/>
  <c r="AW75" i="1"/>
  <c r="AX75" i="1"/>
  <c r="AR76" i="1"/>
  <c r="AS76" i="1"/>
  <c r="AT76" i="1"/>
  <c r="AU76" i="1"/>
  <c r="AV76" i="1"/>
  <c r="AW76" i="1"/>
  <c r="AX76" i="1"/>
  <c r="AR77" i="1"/>
  <c r="AS77" i="1"/>
  <c r="AT77" i="1"/>
  <c r="AU77" i="1"/>
  <c r="AV77" i="1"/>
  <c r="AW77" i="1"/>
  <c r="AX77" i="1"/>
  <c r="AR78" i="1"/>
  <c r="AS78" i="1"/>
  <c r="AT78" i="1"/>
  <c r="AU78" i="1"/>
  <c r="AV78" i="1"/>
  <c r="AW78" i="1"/>
  <c r="AX78" i="1"/>
  <c r="AR79" i="1"/>
  <c r="AS79" i="1"/>
  <c r="AT79" i="1"/>
  <c r="AU79" i="1"/>
  <c r="AV79" i="1"/>
  <c r="AW79" i="1"/>
  <c r="AX79" i="1"/>
  <c r="AR80" i="1"/>
  <c r="AS80" i="1"/>
  <c r="AT80" i="1"/>
  <c r="AU80" i="1"/>
  <c r="AV80" i="1"/>
  <c r="AW80" i="1"/>
  <c r="AX80" i="1"/>
  <c r="AR81" i="1"/>
  <c r="AS81" i="1"/>
  <c r="AT81" i="1"/>
  <c r="AU81" i="1"/>
  <c r="AV81" i="1"/>
  <c r="AW81" i="1"/>
  <c r="AX81" i="1"/>
  <c r="AR82" i="1"/>
  <c r="AS82" i="1"/>
  <c r="AT82" i="1"/>
  <c r="AU82" i="1"/>
  <c r="AV82" i="1"/>
  <c r="AW82" i="1"/>
  <c r="AX82" i="1"/>
  <c r="AR83" i="1"/>
  <c r="AS83" i="1"/>
  <c r="AT83" i="1"/>
  <c r="AU83" i="1"/>
  <c r="AV83" i="1"/>
  <c r="AW83" i="1"/>
  <c r="AX83" i="1"/>
  <c r="AR84" i="1"/>
  <c r="AS84" i="1"/>
  <c r="AT84" i="1"/>
  <c r="AU84" i="1"/>
  <c r="AV84" i="1"/>
  <c r="AW84" i="1"/>
  <c r="AX84" i="1"/>
  <c r="AR85" i="1"/>
  <c r="AS85" i="1"/>
  <c r="AT85" i="1"/>
  <c r="AU85" i="1"/>
  <c r="AV85" i="1"/>
  <c r="AW85" i="1"/>
  <c r="AX85" i="1"/>
  <c r="AR86" i="1"/>
  <c r="AS86" i="1"/>
  <c r="AT86" i="1"/>
  <c r="AU86" i="1"/>
  <c r="AV86" i="1"/>
  <c r="AW86" i="1"/>
  <c r="AX86" i="1"/>
  <c r="AR87" i="1"/>
  <c r="AS87" i="1"/>
  <c r="AT87" i="1"/>
  <c r="AU87" i="1"/>
  <c r="AV87" i="1"/>
  <c r="AW87" i="1"/>
  <c r="AX87" i="1"/>
  <c r="AR88" i="1"/>
  <c r="AS88" i="1"/>
  <c r="AT88" i="1"/>
  <c r="AU88" i="1"/>
  <c r="AV88" i="1"/>
  <c r="AW88" i="1"/>
  <c r="AX88" i="1"/>
  <c r="AR89" i="1"/>
  <c r="AS89" i="1"/>
  <c r="AT89" i="1"/>
  <c r="AU89" i="1"/>
  <c r="AV89" i="1"/>
  <c r="AW89" i="1"/>
  <c r="AX89" i="1"/>
  <c r="AR90" i="1"/>
  <c r="AS90" i="1"/>
  <c r="AT90" i="1"/>
  <c r="AU90" i="1"/>
  <c r="AV90" i="1"/>
  <c r="AW90" i="1"/>
  <c r="AX90" i="1"/>
  <c r="AR91" i="1"/>
  <c r="AS91" i="1"/>
  <c r="AT91" i="1"/>
  <c r="AU91" i="1"/>
  <c r="AV91" i="1"/>
  <c r="AW91" i="1"/>
  <c r="AX91" i="1"/>
  <c r="AR92" i="1"/>
  <c r="AS92" i="1"/>
  <c r="AT92" i="1"/>
  <c r="AU92" i="1"/>
  <c r="AV92" i="1"/>
  <c r="AW92" i="1"/>
  <c r="AX92" i="1"/>
  <c r="AR93" i="1"/>
  <c r="AS93" i="1"/>
  <c r="AT93" i="1"/>
  <c r="AU93" i="1"/>
  <c r="AV93" i="1"/>
  <c r="AW93" i="1"/>
  <c r="AX93" i="1"/>
  <c r="AR94" i="1"/>
  <c r="AS94" i="1"/>
  <c r="AT94" i="1"/>
  <c r="AU94" i="1"/>
  <c r="AV94" i="1"/>
  <c r="AW94" i="1"/>
  <c r="AX94" i="1"/>
  <c r="AR95" i="1"/>
  <c r="AS95" i="1"/>
  <c r="AT95" i="1"/>
  <c r="AU95" i="1"/>
  <c r="AV95" i="1"/>
  <c r="AW95" i="1"/>
  <c r="AX95" i="1"/>
  <c r="AR96" i="1"/>
  <c r="AS96" i="1"/>
  <c r="AT96" i="1"/>
  <c r="AU96" i="1"/>
  <c r="AV96" i="1"/>
  <c r="AW96" i="1"/>
  <c r="AX96" i="1"/>
  <c r="AR97" i="1"/>
  <c r="AS97" i="1"/>
  <c r="AT97" i="1"/>
  <c r="AU97" i="1"/>
  <c r="AV97" i="1"/>
  <c r="AW97" i="1"/>
  <c r="AX97" i="1"/>
  <c r="AR98" i="1"/>
  <c r="AS98" i="1"/>
  <c r="AT98" i="1"/>
  <c r="AU98" i="1"/>
  <c r="AV98" i="1"/>
  <c r="AW98" i="1"/>
  <c r="AX98" i="1"/>
  <c r="AR99" i="1"/>
  <c r="AS99" i="1"/>
  <c r="AT99" i="1"/>
  <c r="AU99" i="1"/>
  <c r="AV99" i="1"/>
  <c r="AW99" i="1"/>
  <c r="AX99" i="1"/>
  <c r="AR100" i="1"/>
  <c r="AS100" i="1"/>
  <c r="AT100" i="1"/>
  <c r="AU100" i="1"/>
  <c r="AV100" i="1"/>
  <c r="AW100" i="1"/>
  <c r="AX100" i="1"/>
  <c r="AR101" i="1"/>
  <c r="AS101" i="1"/>
  <c r="AT101" i="1"/>
  <c r="AU101" i="1"/>
  <c r="AV101" i="1"/>
  <c r="AW101" i="1"/>
  <c r="AX101" i="1"/>
  <c r="AR102" i="1"/>
  <c r="AS102" i="1"/>
  <c r="AT102" i="1"/>
  <c r="AU102" i="1"/>
  <c r="AV102" i="1"/>
  <c r="AW102" i="1"/>
  <c r="AX102" i="1"/>
  <c r="AR103" i="1"/>
  <c r="AS103" i="1"/>
  <c r="AT103" i="1"/>
  <c r="AU103" i="1"/>
  <c r="AV103" i="1"/>
  <c r="AW103" i="1"/>
  <c r="AX103" i="1"/>
  <c r="AR104" i="1"/>
  <c r="AS104" i="1"/>
  <c r="AT104" i="1"/>
  <c r="AU104" i="1"/>
  <c r="AV104" i="1"/>
  <c r="AW104" i="1"/>
  <c r="AX104" i="1"/>
  <c r="AR105" i="1"/>
  <c r="AS105" i="1"/>
  <c r="AT105" i="1"/>
  <c r="AU105" i="1"/>
  <c r="AV105" i="1"/>
  <c r="AW105" i="1"/>
  <c r="AX105" i="1"/>
  <c r="AR106" i="1"/>
  <c r="AS106" i="1"/>
  <c r="AT106" i="1"/>
  <c r="AU106" i="1"/>
  <c r="AV106" i="1"/>
  <c r="AW106" i="1"/>
  <c r="AX106" i="1"/>
  <c r="AR107" i="1"/>
  <c r="AS107" i="1"/>
  <c r="AT107" i="1"/>
  <c r="AU107" i="1"/>
  <c r="AV107" i="1"/>
  <c r="AW107" i="1"/>
  <c r="AX107" i="1"/>
  <c r="AR108" i="1"/>
  <c r="AS108" i="1"/>
  <c r="AT108" i="1"/>
  <c r="AU108" i="1"/>
  <c r="AV108" i="1"/>
  <c r="AW108" i="1"/>
  <c r="AX108" i="1"/>
  <c r="AR109" i="1"/>
  <c r="AS109" i="1"/>
  <c r="AT109" i="1"/>
  <c r="AU109" i="1"/>
  <c r="AV109" i="1"/>
  <c r="AW109" i="1"/>
  <c r="AX109" i="1"/>
  <c r="AR110" i="1"/>
  <c r="AS110" i="1"/>
  <c r="AT110" i="1"/>
  <c r="AU110" i="1"/>
  <c r="AV110" i="1"/>
  <c r="AW110" i="1"/>
  <c r="AX110" i="1"/>
  <c r="AR111" i="1"/>
  <c r="AS111" i="1"/>
  <c r="AT111" i="1"/>
  <c r="AU111" i="1"/>
  <c r="AV111" i="1"/>
  <c r="AW111" i="1"/>
  <c r="AX111" i="1"/>
  <c r="AR112" i="1"/>
  <c r="AS112" i="1"/>
  <c r="AT112" i="1"/>
  <c r="AU112" i="1"/>
  <c r="AV112" i="1"/>
  <c r="AW112" i="1"/>
  <c r="AX112" i="1"/>
  <c r="AR113" i="1"/>
  <c r="AS113" i="1"/>
  <c r="AT113" i="1"/>
  <c r="AU113" i="1"/>
  <c r="AV113" i="1"/>
  <c r="AW113" i="1"/>
  <c r="AX113" i="1"/>
  <c r="AR114" i="1"/>
  <c r="AS114" i="1"/>
  <c r="AT114" i="1"/>
  <c r="AU114" i="1"/>
  <c r="AV114" i="1"/>
  <c r="AW114" i="1"/>
  <c r="AX114" i="1"/>
  <c r="AR115" i="1"/>
  <c r="AS115" i="1"/>
  <c r="AT115" i="1"/>
  <c r="AU115" i="1"/>
  <c r="AV115" i="1"/>
  <c r="AW115" i="1"/>
  <c r="AX115" i="1"/>
  <c r="AR116" i="1"/>
  <c r="AS116" i="1"/>
  <c r="AT116" i="1"/>
  <c r="AU116" i="1"/>
  <c r="AV116" i="1"/>
  <c r="AW116" i="1"/>
  <c r="AX116" i="1"/>
  <c r="AR117" i="1"/>
  <c r="AS117" i="1"/>
  <c r="AT117" i="1"/>
  <c r="AU117" i="1"/>
  <c r="AV117" i="1"/>
  <c r="AW117" i="1"/>
  <c r="AX117" i="1"/>
  <c r="AR118" i="1"/>
  <c r="AS118" i="1"/>
  <c r="AT118" i="1"/>
  <c r="AU118" i="1"/>
  <c r="AV118" i="1"/>
  <c r="AW118" i="1"/>
  <c r="AX118" i="1"/>
  <c r="AR119" i="1"/>
  <c r="AS119" i="1"/>
  <c r="AT119" i="1"/>
  <c r="AU119" i="1"/>
  <c r="AV119" i="1"/>
  <c r="AW119" i="1"/>
  <c r="AX119" i="1"/>
  <c r="AX124" i="1" l="1"/>
  <c r="BC127" i="1"/>
  <c r="AV136" i="1"/>
  <c r="AW136" i="1"/>
  <c r="AR139" i="1"/>
  <c r="BB139" i="1"/>
  <c r="AS138" i="1"/>
  <c r="AT137" i="1"/>
  <c r="AT133" i="1"/>
  <c r="BB131" i="1"/>
  <c r="AT129" i="1"/>
  <c r="AT125" i="1"/>
  <c r="BB123" i="1"/>
  <c r="AX132" i="1"/>
  <c r="BC135" i="1"/>
  <c r="AU137" i="1"/>
  <c r="BE130" i="1"/>
  <c r="AV124" i="1"/>
  <c r="AV125" i="1"/>
  <c r="BC131" i="1"/>
  <c r="BF123" i="1"/>
  <c r="AR125" i="1"/>
  <c r="BF125" i="1"/>
  <c r="BF126" i="1"/>
  <c r="AX126" i="1"/>
  <c r="BF131" i="1"/>
  <c r="AR133" i="1"/>
  <c r="BF133" i="1"/>
  <c r="BF134" i="1"/>
  <c r="AX134" i="1"/>
  <c r="BF139" i="1"/>
  <c r="BB138" i="1"/>
  <c r="AT138" i="1"/>
  <c r="BA136" i="1"/>
  <c r="AS136" i="1"/>
  <c r="BB134" i="1"/>
  <c r="BA133" i="1"/>
  <c r="BA132" i="1"/>
  <c r="AS132" i="1"/>
  <c r="BB130" i="1"/>
  <c r="BA129" i="1"/>
  <c r="BA128" i="1"/>
  <c r="AS128" i="1"/>
  <c r="BB126" i="1"/>
  <c r="BA125" i="1"/>
  <c r="BA124" i="1"/>
  <c r="AS124" i="1"/>
  <c r="BD123" i="1"/>
  <c r="AW125" i="1"/>
  <c r="AR127" i="1"/>
  <c r="AW128" i="1"/>
  <c r="AT130" i="1"/>
  <c r="BD131" i="1"/>
  <c r="AW133" i="1"/>
  <c r="AR135" i="1"/>
  <c r="AZ137" i="1"/>
  <c r="BC138" i="1"/>
  <c r="AW138" i="1"/>
  <c r="AT139" i="1"/>
  <c r="BA139" i="1"/>
  <c r="BA138" i="1"/>
  <c r="BB137" i="1"/>
  <c r="BA137" i="1"/>
  <c r="BB136" i="1"/>
  <c r="AT135" i="1"/>
  <c r="BA135" i="1"/>
  <c r="AS134" i="1"/>
  <c r="BB133" i="1"/>
  <c r="BB132" i="1"/>
  <c r="AT131" i="1"/>
  <c r="BA131" i="1"/>
  <c r="AS130" i="1"/>
  <c r="BB129" i="1"/>
  <c r="BB128" i="1"/>
  <c r="AT127" i="1"/>
  <c r="BA127" i="1"/>
  <c r="AS126" i="1"/>
  <c r="BB125" i="1"/>
  <c r="BB124" i="1"/>
  <c r="AT123" i="1"/>
  <c r="BA123" i="1"/>
  <c r="AS125" i="1"/>
  <c r="BC125" i="1"/>
  <c r="BA126" i="1"/>
  <c r="BF127" i="1"/>
  <c r="AX128" i="1"/>
  <c r="AR129" i="1"/>
  <c r="AV129" i="1"/>
  <c r="BF129" i="1"/>
  <c r="BF130" i="1"/>
  <c r="AX130" i="1"/>
  <c r="AS133" i="1"/>
  <c r="BC133" i="1"/>
  <c r="BA134" i="1"/>
  <c r="BF135" i="1"/>
  <c r="AX136" i="1"/>
  <c r="AR137" i="1"/>
  <c r="AV138" i="1"/>
  <c r="AV123" i="1"/>
  <c r="AR123" i="1"/>
  <c r="AW124" i="1"/>
  <c r="AT126" i="1"/>
  <c r="BE126" i="1"/>
  <c r="BD127" i="1"/>
  <c r="AW129" i="1"/>
  <c r="AV131" i="1"/>
  <c r="AR131" i="1"/>
  <c r="AW132" i="1"/>
  <c r="AT134" i="1"/>
  <c r="BE134" i="1"/>
  <c r="BD135" i="1"/>
  <c r="BD137" i="1"/>
  <c r="AX139" i="1"/>
  <c r="AZ123" i="1"/>
  <c r="AU123" i="1"/>
  <c r="AZ124" i="1"/>
  <c r="AU124" i="1"/>
  <c r="AX125" i="1"/>
  <c r="BD126" i="1"/>
  <c r="AZ127" i="1"/>
  <c r="AU127" i="1"/>
  <c r="AZ128" i="1"/>
  <c r="AU128" i="1"/>
  <c r="AX129" i="1"/>
  <c r="BD130" i="1"/>
  <c r="AZ131" i="1"/>
  <c r="AU131" i="1"/>
  <c r="AZ132" i="1"/>
  <c r="AU132" i="1"/>
  <c r="AX133" i="1"/>
  <c r="BD134" i="1"/>
  <c r="AZ135" i="1"/>
  <c r="AU135" i="1"/>
  <c r="AZ136" i="1"/>
  <c r="AU136" i="1"/>
  <c r="BF137" i="1"/>
  <c r="AR138" i="1"/>
  <c r="AZ138" i="1"/>
  <c r="AU138" i="1"/>
  <c r="BF138" i="1"/>
  <c r="AX138" i="1"/>
  <c r="AV139" i="1"/>
  <c r="AS123" i="1"/>
  <c r="AW123" i="1"/>
  <c r="AT124" i="1"/>
  <c r="BF124" i="1"/>
  <c r="BD125" i="1"/>
  <c r="AW126" i="1"/>
  <c r="AS127" i="1"/>
  <c r="AW127" i="1"/>
  <c r="AT128" i="1"/>
  <c r="BF128" i="1"/>
  <c r="BD129" i="1"/>
  <c r="AW130" i="1"/>
  <c r="AS131" i="1"/>
  <c r="AW131" i="1"/>
  <c r="AT132" i="1"/>
  <c r="BF132" i="1"/>
  <c r="BD133" i="1"/>
  <c r="AV134" i="1"/>
  <c r="AW134" i="1"/>
  <c r="AS135" i="1"/>
  <c r="AW135" i="1"/>
  <c r="AT136" i="1"/>
  <c r="BF136" i="1"/>
  <c r="AV137" i="1"/>
  <c r="AW137" i="1"/>
  <c r="BE138" i="1"/>
  <c r="BC139" i="1"/>
  <c r="AW139" i="1"/>
  <c r="AS139" i="1"/>
  <c r="AX123" i="1"/>
  <c r="BD124" i="1"/>
  <c r="AZ125" i="1"/>
  <c r="AU125" i="1"/>
  <c r="AZ126" i="1"/>
  <c r="AU126" i="1"/>
  <c r="AX127" i="1"/>
  <c r="BD128" i="1"/>
  <c r="AZ129" i="1"/>
  <c r="AU129" i="1"/>
  <c r="AZ130" i="1"/>
  <c r="AU130" i="1"/>
  <c r="AX131" i="1"/>
  <c r="BD132" i="1"/>
  <c r="AZ133" i="1"/>
  <c r="AU133" i="1"/>
  <c r="AZ134" i="1"/>
  <c r="AU134" i="1"/>
  <c r="AX135" i="1"/>
  <c r="BD136" i="1"/>
  <c r="AX137" i="1"/>
  <c r="BD138" i="1"/>
  <c r="AU139" i="1"/>
  <c r="AZ139" i="1"/>
  <c r="BE123" i="1"/>
  <c r="AR124" i="1"/>
  <c r="BC124" i="1"/>
  <c r="BE125" i="1"/>
  <c r="AR126" i="1"/>
  <c r="AV126" i="1"/>
  <c r="BC126" i="1"/>
  <c r="BE127" i="1"/>
  <c r="AR128" i="1"/>
  <c r="AV128" i="1"/>
  <c r="BC128" i="1"/>
  <c r="BE129" i="1"/>
  <c r="AR130" i="1"/>
  <c r="AV130" i="1"/>
  <c r="BC130" i="1"/>
  <c r="BE131" i="1"/>
  <c r="AR132" i="1"/>
  <c r="BC132" i="1"/>
  <c r="BE133" i="1"/>
  <c r="AR134" i="1"/>
  <c r="BC134" i="1"/>
  <c r="BE135" i="1"/>
  <c r="AR136" i="1"/>
  <c r="BC136" i="1"/>
  <c r="BE137" i="1"/>
  <c r="BD139" i="1"/>
</calcChain>
</file>

<file path=xl/sharedStrings.xml><?xml version="1.0" encoding="utf-8"?>
<sst xmlns="http://schemas.openxmlformats.org/spreadsheetml/2006/main" count="227" uniqueCount="184">
  <si>
    <t>-</t>
  </si>
  <si>
    <t>JDMS_12-13-diHOME_09062016</t>
  </si>
  <si>
    <t>Species</t>
  </si>
  <si>
    <t>IS-d4-9,10-diHOME</t>
  </si>
  <si>
    <t>Tetranor-12-HETE</t>
  </si>
  <si>
    <t>9-oxoODE</t>
  </si>
  <si>
    <t>13-oxoODE</t>
  </si>
  <si>
    <t>9-HOTrE</t>
  </si>
  <si>
    <t>13-HOTrE/13-HOTrE(r)</t>
  </si>
  <si>
    <t>9-HODE</t>
  </si>
  <si>
    <t>13-HODE</t>
  </si>
  <si>
    <t>9(10)-EpOME</t>
  </si>
  <si>
    <t>12(13)-EpOME</t>
  </si>
  <si>
    <t>9,10-diHOME</t>
  </si>
  <si>
    <t>12,13-diHOME</t>
  </si>
  <si>
    <t>15-deoxy-delta12,14-PGJ2</t>
  </si>
  <si>
    <t>15-oxoETE</t>
  </si>
  <si>
    <t>18-HEPE</t>
  </si>
  <si>
    <t>15-HEPE</t>
  </si>
  <si>
    <t>12-HEPE</t>
  </si>
  <si>
    <t>5-HEPE</t>
  </si>
  <si>
    <t>11-HEPE</t>
  </si>
  <si>
    <t>8-HEPE</t>
  </si>
  <si>
    <t>9-HEPE</t>
  </si>
  <si>
    <t>12-oxoETE</t>
  </si>
  <si>
    <t>14(15)-EpETE</t>
  </si>
  <si>
    <t>17(18)-EpETE</t>
  </si>
  <si>
    <t>5-oxoETE</t>
  </si>
  <si>
    <t>14(15)-EET</t>
  </si>
  <si>
    <t>11(12)-EET</t>
  </si>
  <si>
    <t>8(9)-EET</t>
  </si>
  <si>
    <t>5(6)-EET</t>
  </si>
  <si>
    <t>15-HETE</t>
  </si>
  <si>
    <t>12-HETE</t>
  </si>
  <si>
    <t>5-HETE</t>
  </si>
  <si>
    <t>20-HETE</t>
  </si>
  <si>
    <t>11-HETE</t>
  </si>
  <si>
    <t>16-HETE</t>
  </si>
  <si>
    <t>17-HETE</t>
  </si>
  <si>
    <t>18-HETE</t>
  </si>
  <si>
    <t>9-HETE</t>
  </si>
  <si>
    <t>8-HETE</t>
  </si>
  <si>
    <t>5-HETrE</t>
  </si>
  <si>
    <t>8-HETrE</t>
  </si>
  <si>
    <t>15-HETrE</t>
  </si>
  <si>
    <t>2,3-dinor-11beta-PGF2a</t>
  </si>
  <si>
    <t>tetranor-PGFM</t>
  </si>
  <si>
    <t>12-oxoLTB4</t>
  </si>
  <si>
    <t>PGA2/PGJ2</t>
  </si>
  <si>
    <t>PGB2</t>
  </si>
  <si>
    <t>15-deoxy-delta12,14-PGD2</t>
  </si>
  <si>
    <t>13,14-dihydro-15-keto PGA2</t>
  </si>
  <si>
    <t>Bicyclo PGE2</t>
  </si>
  <si>
    <t>delta12-PGJ2</t>
  </si>
  <si>
    <t>LTB4</t>
  </si>
  <si>
    <t>5,6-diHETE</t>
  </si>
  <si>
    <t>5,15-diHETE</t>
  </si>
  <si>
    <t>Hepoxilin A3</t>
  </si>
  <si>
    <t>14,15-diHETE</t>
  </si>
  <si>
    <t>17,18-diHETE</t>
  </si>
  <si>
    <t>PGA1</t>
  </si>
  <si>
    <t>5,6-diHETrE</t>
  </si>
  <si>
    <t>8,9-diHETrE</t>
  </si>
  <si>
    <t>11,12-diHETrE</t>
  </si>
  <si>
    <t>14,15-diHETrE</t>
  </si>
  <si>
    <t>2,3-dinor TxB2</t>
  </si>
  <si>
    <t>17-HDHA</t>
  </si>
  <si>
    <t>14-HDHA</t>
  </si>
  <si>
    <t>7-HDHA</t>
  </si>
  <si>
    <t>4-HDHA</t>
  </si>
  <si>
    <t>8-HDHA</t>
  </si>
  <si>
    <t>10-HDHA</t>
  </si>
  <si>
    <t>11-HDHA</t>
  </si>
  <si>
    <t>13-HDHA</t>
  </si>
  <si>
    <t>16-HDHA</t>
  </si>
  <si>
    <t>20-HDHA</t>
  </si>
  <si>
    <t>19(20)-EpDPE</t>
  </si>
  <si>
    <t>16(17)-EpDPE</t>
  </si>
  <si>
    <t>PGD3/PGE3</t>
  </si>
  <si>
    <t>15-keto-PGE2</t>
  </si>
  <si>
    <t>PGK2</t>
  </si>
  <si>
    <t>13,14-dihydro-15-keto PGE2</t>
  </si>
  <si>
    <t>13,14-dihydro-15-keto PGD2</t>
  </si>
  <si>
    <t>15-keto-PGF2a</t>
  </si>
  <si>
    <t>PGE2/PGD2</t>
  </si>
  <si>
    <t>PGD2</t>
  </si>
  <si>
    <t>LXA4</t>
  </si>
  <si>
    <t>LXB4</t>
  </si>
  <si>
    <t>PGF2a</t>
  </si>
  <si>
    <t>8-iso PGF2a</t>
  </si>
  <si>
    <t>5-iPF2a-VI</t>
  </si>
  <si>
    <t>PGE1/PGD1</t>
  </si>
  <si>
    <t>11-beta-PGF2a/PGF2b</t>
  </si>
  <si>
    <t>13,14-dihydro-15-keto PGF2a</t>
  </si>
  <si>
    <t>Maresin1</t>
  </si>
  <si>
    <t>PD1</t>
  </si>
  <si>
    <t>19,20-diHDPA</t>
  </si>
  <si>
    <t>20-carboxy LTB4</t>
  </si>
  <si>
    <t>TxB3</t>
  </si>
  <si>
    <t>11-dehydro TxB2</t>
  </si>
  <si>
    <t>19/20-OH PGE2</t>
  </si>
  <si>
    <t>6-keto PGE1</t>
  </si>
  <si>
    <t>TxB2</t>
  </si>
  <si>
    <t>6-keto-PGF1a</t>
  </si>
  <si>
    <t>19/20-OH PGF2a</t>
  </si>
  <si>
    <t>6,15-diketo-13,14-dihydro PGF1a</t>
  </si>
  <si>
    <t>RvD1</t>
  </si>
  <si>
    <t>RvD2</t>
  </si>
  <si>
    <t>LTE4</t>
  </si>
  <si>
    <t>LTD4</t>
  </si>
  <si>
    <t>LTC4</t>
  </si>
  <si>
    <t>d4-9-HODE</t>
  </si>
  <si>
    <t>d8-5S-HETE</t>
  </si>
  <si>
    <t>d4-LTB4</t>
  </si>
  <si>
    <t>d4-PGE2</t>
  </si>
  <si>
    <t>PGF1a</t>
  </si>
  <si>
    <t>13,14-dihydro PGE1</t>
  </si>
  <si>
    <t xml:space="preserve"> </t>
  </si>
  <si>
    <t>QC Plasma</t>
  </si>
  <si>
    <t>Thermoneutral 1 male</t>
  </si>
  <si>
    <t>Thermoneutral 1 female</t>
  </si>
  <si>
    <t>NE 2</t>
  </si>
  <si>
    <t>1-hr cold 2</t>
  </si>
  <si>
    <t>Cold 3 male</t>
  </si>
  <si>
    <t>Thermoneutral 2 male</t>
  </si>
  <si>
    <t>1-hr cold 7</t>
  </si>
  <si>
    <t>NE 3</t>
  </si>
  <si>
    <t>Cold 3 female</t>
  </si>
  <si>
    <t>Thermoneutral 2 female</t>
  </si>
  <si>
    <t>Control 1</t>
  </si>
  <si>
    <t>Cold 4 male</t>
  </si>
  <si>
    <t>Cold 4 female</t>
  </si>
  <si>
    <t>Control 2</t>
  </si>
  <si>
    <t>Thermoneutral 3 male</t>
  </si>
  <si>
    <t>Control 3</t>
  </si>
  <si>
    <t>Thermoneutral 3 female</t>
  </si>
  <si>
    <t>Cold 5 male</t>
  </si>
  <si>
    <t>1-hr cold 4</t>
  </si>
  <si>
    <t>NE 4</t>
  </si>
  <si>
    <t>Thermoneutral 4 male</t>
  </si>
  <si>
    <t>Thermoneutral 4 female</t>
  </si>
  <si>
    <t>NE 5</t>
  </si>
  <si>
    <t>1-hr cold 5</t>
  </si>
  <si>
    <t>Cold 6 male</t>
  </si>
  <si>
    <t>Cold 6 female</t>
  </si>
  <si>
    <t>NE 6</t>
  </si>
  <si>
    <t>NE 7</t>
  </si>
  <si>
    <t>Cold 2 female</t>
  </si>
  <si>
    <t>Thermoneutral 5 female</t>
  </si>
  <si>
    <t>Thermoneutral 5 male</t>
  </si>
  <si>
    <t>Control 4</t>
  </si>
  <si>
    <t>Control 5</t>
  </si>
  <si>
    <t>Thermoneutral 6 female</t>
  </si>
  <si>
    <t>Thermoneutral 6 male</t>
  </si>
  <si>
    <t>Control 6</t>
  </si>
  <si>
    <t>1-hr cold 1</t>
  </si>
  <si>
    <t>Cold 1 male</t>
  </si>
  <si>
    <t>Cold 1 female</t>
  </si>
  <si>
    <t>NE</t>
  </si>
  <si>
    <t>Control</t>
  </si>
  <si>
    <t>1-hr cold</t>
  </si>
  <si>
    <t>Thermoneutral male</t>
  </si>
  <si>
    <t>Thermoneutral female</t>
  </si>
  <si>
    <t>Cold male</t>
  </si>
  <si>
    <t>Cold female</t>
  </si>
  <si>
    <t>Averages</t>
  </si>
  <si>
    <t>StDev</t>
  </si>
  <si>
    <t>Total Sum</t>
  </si>
  <si>
    <t># of Species</t>
  </si>
  <si>
    <t>AA (20:4 ω-6)</t>
  </si>
  <si>
    <t>EPA (20:5 ω-3)</t>
  </si>
  <si>
    <t>ETA (20:3 ω-6)</t>
  </si>
  <si>
    <t>DHA (22:6 ω-3)</t>
  </si>
  <si>
    <t>LA (18:2 ω-6)</t>
  </si>
  <si>
    <t>α-LNA (18:3 ω-3)</t>
  </si>
  <si>
    <t>Omega 3</t>
  </si>
  <si>
    <t>Omega 6</t>
  </si>
  <si>
    <t>COX</t>
  </si>
  <si>
    <t>LOX</t>
  </si>
  <si>
    <t>CYP450</t>
  </si>
  <si>
    <t>Non-Enzymatic</t>
  </si>
  <si>
    <t>Anti-Inflammatory</t>
  </si>
  <si>
    <t>Pro-Inflammatory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</si>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</sst>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\ hh:mm:ss"/>
  </numFmts>
  <fonts count="8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21">
    <xf numFmtId="0" fontId="0" fillId="0" borderId="0"/>
    <xf numFmtId="0" fontId="2" fillId="2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164" fontId="2" fillId="0" borderId="0">
      <alignment wrapText="1"/>
    </xf>
    <xf numFmtId="0" fontId="2" fillId="0" borderId="0"/>
    <xf numFmtId="0" fontId="2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2" applyAlignment="1"/>
    <xf numFmtId="0" fontId="0" fillId="4" borderId="0" xfId="0" applyFill="1"/>
    <xf numFmtId="0" fontId="1" fillId="3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center" vertical="center"/>
    </xf>
    <xf numFmtId="0" fontId="4" fillId="0" borderId="0" xfId="7" applyFont="1" applyBorder="1"/>
    <xf numFmtId="0" fontId="2" fillId="0" borderId="0" xfId="7"/>
    <xf numFmtId="0" fontId="5" fillId="0" borderId="0" xfId="8" applyFont="1" applyFill="1" applyBorder="1"/>
    <xf numFmtId="0" fontId="3" fillId="0" borderId="0" xfId="8" applyFont="1" applyFill="1" applyBorder="1"/>
    <xf numFmtId="0" fontId="2" fillId="0" borderId="0" xfId="7" applyBorder="1"/>
    <xf numFmtId="0" fontId="4" fillId="0" borderId="0" xfId="0" applyFont="1" applyFill="1" applyBorder="1"/>
    <xf numFmtId="0" fontId="4" fillId="0" borderId="0" xfId="0" applyFont="1" applyBorder="1"/>
    <xf numFmtId="0" fontId="5" fillId="0" borderId="0" xfId="0" applyFont="1" applyFill="1" applyBorder="1"/>
    <xf numFmtId="0" fontId="0" fillId="0" borderId="0" xfId="0" applyFill="1"/>
    <xf numFmtId="0" fontId="0" fillId="10" borderId="0" xfId="0" applyFill="1" applyAlignment="1">
      <alignment horizontal="center"/>
    </xf>
    <xf numFmtId="0" fontId="4" fillId="0" borderId="0" xfId="2" applyFont="1" applyFill="1" applyAlignment="1"/>
    <xf numFmtId="0" fontId="4" fillId="0" borderId="0" xfId="0" applyFont="1" applyFill="1"/>
    <xf numFmtId="0" fontId="2" fillId="0" borderId="0" xfId="2" applyFill="1" applyAlignment="1"/>
  </cellXfs>
  <cellStyles count="321"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Normal" xfId="0" builtinId="0"/>
    <cellStyle name="Normal 3" xfId="7" xr:uid="{00000000-0005-0000-0000-000039010000}"/>
    <cellStyle name="Normal 3 2" xfId="8" xr:uid="{00000000-0005-0000-0000-00003A010000}"/>
    <cellStyle name="sgdfgdfffdffsgdfhfhgrisdghgddfgcss" xfId="6" xr:uid="{00000000-0005-0000-0000-00003B010000}"/>
    <cellStyle name="XLConnect.Boolean" xfId="4" xr:uid="{00000000-0005-0000-0000-00003C010000}"/>
    <cellStyle name="XLConnect.DateTime" xfId="5" xr:uid="{00000000-0005-0000-0000-00003D010000}"/>
    <cellStyle name="XLConnect.Header" xfId="1" xr:uid="{00000000-0005-0000-0000-00003E010000}"/>
    <cellStyle name="XLConnect.Numeric" xfId="3" xr:uid="{00000000-0005-0000-0000-00003F010000}"/>
    <cellStyle name="XLConnect.String" xfId="2" xr:uid="{00000000-0005-0000-0000-000040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39"/>
  <sheetViews>
    <sheetView tabSelected="1" zoomScale="55" zoomScaleNormal="55" zoomScalePageLayoutView="55" workbookViewId="0">
      <selection activeCell="BL21" sqref="BL21"/>
    </sheetView>
  </sheetViews>
  <sheetFormatPr baseColWidth="10" defaultColWidth="8.83203125" defaultRowHeight="15"/>
  <cols>
    <col min="1" max="1" width="30.5" bestFit="1" customWidth="1"/>
    <col min="2" max="2" width="8.83203125" style="2"/>
    <col min="43" max="43" width="18.5" bestFit="1" customWidth="1"/>
  </cols>
  <sheetData>
    <row r="1" spans="1:58">
      <c r="A1" s="1" t="s">
        <v>1</v>
      </c>
    </row>
    <row r="2" spans="1:58">
      <c r="A2" s="1" t="s">
        <v>0</v>
      </c>
    </row>
    <row r="3" spans="1:58">
      <c r="A3" s="1" t="s">
        <v>0</v>
      </c>
      <c r="AR3" s="19" t="s">
        <v>165</v>
      </c>
      <c r="AS3" s="19"/>
      <c r="AT3" s="19"/>
      <c r="AU3" s="19"/>
      <c r="AV3" s="19"/>
      <c r="AW3" s="19"/>
      <c r="AX3" s="19"/>
      <c r="AZ3" s="19" t="s">
        <v>166</v>
      </c>
      <c r="BA3" s="19"/>
      <c r="BB3" s="19"/>
      <c r="BC3" s="19"/>
      <c r="BD3" s="19"/>
      <c r="BE3" s="19"/>
      <c r="BF3" s="19"/>
    </row>
    <row r="4" spans="1:58">
      <c r="A4" s="1" t="s">
        <v>2</v>
      </c>
      <c r="B4" s="6"/>
      <c r="C4" s="6" t="s">
        <v>121</v>
      </c>
      <c r="D4" s="6" t="s">
        <v>126</v>
      </c>
      <c r="E4" s="6" t="s">
        <v>138</v>
      </c>
      <c r="F4" s="6" t="s">
        <v>141</v>
      </c>
      <c r="G4" s="6" t="s">
        <v>145</v>
      </c>
      <c r="H4" s="6" t="s">
        <v>146</v>
      </c>
      <c r="I4" s="3" t="s">
        <v>129</v>
      </c>
      <c r="J4" s="3" t="s">
        <v>132</v>
      </c>
      <c r="K4" s="3" t="s">
        <v>134</v>
      </c>
      <c r="L4" s="3" t="s">
        <v>150</v>
      </c>
      <c r="M4" s="3" t="s">
        <v>151</v>
      </c>
      <c r="N4" s="3" t="s">
        <v>154</v>
      </c>
      <c r="O4" s="7" t="s">
        <v>125</v>
      </c>
      <c r="P4" s="7" t="s">
        <v>122</v>
      </c>
      <c r="Q4" s="7" t="s">
        <v>137</v>
      </c>
      <c r="R4" s="7" t="s">
        <v>142</v>
      </c>
      <c r="S4" s="7" t="s">
        <v>155</v>
      </c>
      <c r="T4" s="4" t="s">
        <v>119</v>
      </c>
      <c r="U4" s="4" t="s">
        <v>124</v>
      </c>
      <c r="V4" s="4" t="s">
        <v>133</v>
      </c>
      <c r="W4" s="4" t="s">
        <v>139</v>
      </c>
      <c r="X4" s="4" t="s">
        <v>149</v>
      </c>
      <c r="Y4" s="4" t="s">
        <v>153</v>
      </c>
      <c r="Z4" s="5" t="s">
        <v>120</v>
      </c>
      <c r="AA4" s="5" t="s">
        <v>128</v>
      </c>
      <c r="AB4" s="5" t="s">
        <v>135</v>
      </c>
      <c r="AC4" s="5" t="s">
        <v>140</v>
      </c>
      <c r="AD4" s="5" t="s">
        <v>148</v>
      </c>
      <c r="AE4" s="5" t="s">
        <v>152</v>
      </c>
      <c r="AF4" s="8" t="s">
        <v>123</v>
      </c>
      <c r="AG4" s="8" t="s">
        <v>130</v>
      </c>
      <c r="AH4" s="8" t="s">
        <v>136</v>
      </c>
      <c r="AI4" s="8" t="s">
        <v>143</v>
      </c>
      <c r="AJ4" s="8" t="s">
        <v>156</v>
      </c>
      <c r="AK4" s="9" t="s">
        <v>127</v>
      </c>
      <c r="AL4" s="9" t="s">
        <v>131</v>
      </c>
      <c r="AM4" s="9" t="s">
        <v>144</v>
      </c>
      <c r="AN4" s="9" t="s">
        <v>147</v>
      </c>
      <c r="AO4" s="9" t="s">
        <v>157</v>
      </c>
      <c r="AP4" t="s">
        <v>118</v>
      </c>
      <c r="AR4" s="6" t="s">
        <v>158</v>
      </c>
      <c r="AS4" s="3" t="s">
        <v>159</v>
      </c>
      <c r="AT4" s="7" t="s">
        <v>160</v>
      </c>
      <c r="AU4" s="4" t="s">
        <v>161</v>
      </c>
      <c r="AV4" s="5" t="s">
        <v>162</v>
      </c>
      <c r="AW4" s="8" t="s">
        <v>163</v>
      </c>
      <c r="AX4" s="9" t="s">
        <v>164</v>
      </c>
      <c r="AZ4" s="6" t="s">
        <v>158</v>
      </c>
      <c r="BA4" s="3" t="s">
        <v>159</v>
      </c>
      <c r="BB4" s="7" t="s">
        <v>160</v>
      </c>
      <c r="BC4" s="4" t="s">
        <v>161</v>
      </c>
      <c r="BD4" s="5" t="s">
        <v>162</v>
      </c>
      <c r="BE4" s="8" t="s">
        <v>163</v>
      </c>
      <c r="BF4" s="9" t="s">
        <v>164</v>
      </c>
    </row>
    <row r="5" spans="1:58">
      <c r="A5" s="1" t="s">
        <v>0</v>
      </c>
    </row>
    <row r="6" spans="1:58">
      <c r="A6" s="1" t="s">
        <v>3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R6">
        <f>AVERAGE(B6:H6)</f>
        <v>0</v>
      </c>
      <c r="AS6">
        <f>AVERAGE(I6:N6)</f>
        <v>0</v>
      </c>
      <c r="AT6">
        <f>AVERAGE(O6:S6)</f>
        <v>0</v>
      </c>
      <c r="AU6">
        <f>AVERAGE(T6:Y6)</f>
        <v>0</v>
      </c>
      <c r="AV6">
        <f>AVERAGE(Z6:AE6)</f>
        <v>0</v>
      </c>
      <c r="AW6">
        <f>AVERAGE(AF6:AJ6)</f>
        <v>0</v>
      </c>
      <c r="AX6">
        <f>AVERAGE(AK6:AO6)</f>
        <v>0</v>
      </c>
      <c r="AZ6">
        <f>STDEV(B6:H6)</f>
        <v>0</v>
      </c>
      <c r="BA6">
        <f>STDEV(I6:N6)</f>
        <v>0</v>
      </c>
      <c r="BB6">
        <f>STDEV(O6:S6)</f>
        <v>0</v>
      </c>
      <c r="BC6">
        <f>STDEV(T6:Y6)</f>
        <v>0</v>
      </c>
      <c r="BD6">
        <f>STDEV(Z6:AE6)</f>
        <v>0</v>
      </c>
      <c r="BE6">
        <f>STDEV(AF6:AJ6)</f>
        <v>0</v>
      </c>
      <c r="BF6">
        <f>STDEV(AK6:AO6)</f>
        <v>0</v>
      </c>
    </row>
    <row r="7" spans="1:58">
      <c r="A7" s="1" t="s">
        <v>4</v>
      </c>
      <c r="C7">
        <v>4.8471440777018003E-2</v>
      </c>
      <c r="D7">
        <v>0.30192710568327796</v>
      </c>
      <c r="E7">
        <v>0.32826687952473055</v>
      </c>
      <c r="F7">
        <v>0.14967393536908299</v>
      </c>
      <c r="G7">
        <v>0.27135531976191851</v>
      </c>
      <c r="H7">
        <v>0.27350283688006899</v>
      </c>
      <c r="I7">
        <v>0.10336162442636999</v>
      </c>
      <c r="J7">
        <v>0.13084112970959499</v>
      </c>
      <c r="K7">
        <v>0.132209496539061</v>
      </c>
      <c r="L7">
        <v>9.9052739377987004E-2</v>
      </c>
      <c r="M7">
        <v>0.23206159063589599</v>
      </c>
      <c r="N7">
        <v>6.0153184892602005E-2</v>
      </c>
      <c r="O7">
        <v>0.37549784597466801</v>
      </c>
      <c r="P7">
        <v>0.2755820307088005</v>
      </c>
      <c r="Q7">
        <v>0.11050683967515651</v>
      </c>
      <c r="R7">
        <v>0.16008726589146249</v>
      </c>
      <c r="S7">
        <v>8.0553730031062504E-2</v>
      </c>
      <c r="T7">
        <v>0.187518772649893</v>
      </c>
      <c r="U7">
        <v>9.627624167416951E-2</v>
      </c>
      <c r="V7">
        <v>7.3347491477083498E-2</v>
      </c>
      <c r="W7">
        <v>7.7853850483435003E-2</v>
      </c>
      <c r="X7">
        <v>5.4273816744788497E-2</v>
      </c>
      <c r="Y7">
        <v>4.3368489597725005E-2</v>
      </c>
      <c r="Z7">
        <v>0.19036202878151551</v>
      </c>
      <c r="AA7">
        <v>7.9343184511859496E-2</v>
      </c>
      <c r="AB7">
        <v>0.10107370697540999</v>
      </c>
      <c r="AC7">
        <v>0.18700960283601498</v>
      </c>
      <c r="AD7">
        <v>0.17761223221213551</v>
      </c>
      <c r="AE7">
        <v>2.5267902277032999E-2</v>
      </c>
      <c r="AF7">
        <v>4.9561418077191E-2</v>
      </c>
      <c r="AG7">
        <v>0.177184754291765</v>
      </c>
      <c r="AH7">
        <v>0.21676448601970999</v>
      </c>
      <c r="AI7">
        <v>0.35614312766883449</v>
      </c>
      <c r="AJ7">
        <v>0.268737333255959</v>
      </c>
      <c r="AK7">
        <v>0.18669084652777951</v>
      </c>
      <c r="AL7">
        <v>8.843463422047701E-2</v>
      </c>
      <c r="AM7">
        <v>0.14281729189432552</v>
      </c>
      <c r="AN7">
        <v>0.16258612470591549</v>
      </c>
      <c r="AO7">
        <v>0.11702417819658251</v>
      </c>
      <c r="AP7">
        <v>6.8868970445434011E-2</v>
      </c>
      <c r="AR7">
        <f>AVERAGE(B7:H7)</f>
        <v>0.22886625299934948</v>
      </c>
      <c r="AS7">
        <f>AVERAGE(I7:N7)</f>
        <v>0.12627996093025184</v>
      </c>
      <c r="AT7">
        <f>AVERAGE(O7:S7)</f>
        <v>0.20044554245623</v>
      </c>
      <c r="AU7">
        <f>AVERAGE(T7:Y7)</f>
        <v>8.8773110437849093E-2</v>
      </c>
      <c r="AV7">
        <f>AVERAGE(Z7:AE7)</f>
        <v>0.12677810959899474</v>
      </c>
      <c r="AW7">
        <f>AVERAGE(AF7:AJ7)</f>
        <v>0.21367822386269189</v>
      </c>
      <c r="AX7">
        <f>AVERAGE(AK7:AO7)</f>
        <v>0.139510615109016</v>
      </c>
      <c r="AZ7">
        <f>STDEV(B7:H7)</f>
        <v>0.10754518084211753</v>
      </c>
      <c r="BA7">
        <f>STDEV(I7:N7)</f>
        <v>5.8112028164652031E-2</v>
      </c>
      <c r="BB7">
        <f>STDEV(O7:S7)</f>
        <v>0.12286232972910377</v>
      </c>
      <c r="BC7">
        <f>STDEV(T7:Y7)</f>
        <v>5.1799543629794276E-2</v>
      </c>
      <c r="BD7">
        <f>STDEV(Z7:AE7)</f>
        <v>6.8512723199159922E-2</v>
      </c>
      <c r="BE7">
        <f>STDEV(AF7:AJ7)</f>
        <v>0.11358188524181032</v>
      </c>
      <c r="BF7">
        <f>STDEV(AK7:AO7)</f>
        <v>3.8352911101996075E-2</v>
      </c>
    </row>
    <row r="8" spans="1:58">
      <c r="A8" s="1" t="s">
        <v>5</v>
      </c>
      <c r="C8">
        <v>0.76698117013994493</v>
      </c>
      <c r="D8">
        <v>1.1509226780053199</v>
      </c>
      <c r="E8">
        <v>0.65044686254204409</v>
      </c>
      <c r="F8">
        <v>0.47407259508793248</v>
      </c>
      <c r="G8">
        <v>0.65119810414163548</v>
      </c>
      <c r="H8">
        <v>1.7364069487013101</v>
      </c>
      <c r="I8">
        <v>1.364433328310515</v>
      </c>
      <c r="J8">
        <v>0.4241715021477665</v>
      </c>
      <c r="K8">
        <v>0.47234347129910204</v>
      </c>
      <c r="L8">
        <v>0.42031964442742653</v>
      </c>
      <c r="M8">
        <v>0.59999818589080944</v>
      </c>
      <c r="N8">
        <v>0.50454547338904998</v>
      </c>
      <c r="O8">
        <v>0.91523592707191703</v>
      </c>
      <c r="P8">
        <v>0.89829675359256844</v>
      </c>
      <c r="Q8">
        <v>0.714979583627259</v>
      </c>
      <c r="R8">
        <v>0.72391460174854749</v>
      </c>
      <c r="S8">
        <v>0.71580805749229504</v>
      </c>
      <c r="T8">
        <v>0.91928768824130802</v>
      </c>
      <c r="U8">
        <v>0.61190585709899548</v>
      </c>
      <c r="V8">
        <v>0.545277598955061</v>
      </c>
      <c r="W8">
        <v>0.34532983111341653</v>
      </c>
      <c r="X8">
        <v>0.70891417006972146</v>
      </c>
      <c r="Y8">
        <v>0.41579210085861051</v>
      </c>
      <c r="Z8">
        <v>3.3911813116077898</v>
      </c>
      <c r="AA8">
        <v>0.76525181414166799</v>
      </c>
      <c r="AB8">
        <v>0.59818508462020603</v>
      </c>
      <c r="AC8">
        <v>1.0271770891754444</v>
      </c>
      <c r="AD8">
        <v>0.63939370152950048</v>
      </c>
      <c r="AE8">
        <v>0.90767738801842146</v>
      </c>
      <c r="AF8">
        <v>0.50546323582660047</v>
      </c>
      <c r="AG8">
        <v>1.21644297520297</v>
      </c>
      <c r="AH8">
        <v>1.5204528231929548</v>
      </c>
      <c r="AI8">
        <v>0.86097568602957253</v>
      </c>
      <c r="AJ8">
        <v>0.59607953651965551</v>
      </c>
      <c r="AK8">
        <v>0.4341465438375815</v>
      </c>
      <c r="AL8">
        <v>0.72638677891168757</v>
      </c>
      <c r="AM8">
        <v>0.72636296101001052</v>
      </c>
      <c r="AN8">
        <v>0.67367679755336507</v>
      </c>
      <c r="AO8">
        <v>0.57245432695017751</v>
      </c>
      <c r="AP8">
        <v>0.31387127046515501</v>
      </c>
      <c r="AR8">
        <f>AVERAGE(B8:H8)</f>
        <v>0.90500472643636443</v>
      </c>
      <c r="AS8">
        <f>AVERAGE(I8:N8)</f>
        <v>0.63096860091077822</v>
      </c>
      <c r="AT8">
        <f>AVERAGE(O8:S8)</f>
        <v>0.7936469847065174</v>
      </c>
      <c r="AU8">
        <f>AVERAGE(T8:Y8)</f>
        <v>0.59108454105618558</v>
      </c>
      <c r="AV8">
        <f>AVERAGE(Z8:AE8)</f>
        <v>1.221477731515505</v>
      </c>
      <c r="AW8">
        <f>AVERAGE(AF8:AJ8)</f>
        <v>0.93988285135435079</v>
      </c>
      <c r="AX8">
        <f>AVERAGE(AK8:AO8)</f>
        <v>0.62660548165256447</v>
      </c>
      <c r="AZ8">
        <f>STDEV(B8:H8)</f>
        <v>0.46597764015095705</v>
      </c>
      <c r="BA8">
        <f>STDEV(I8:N8)</f>
        <v>0.36529780584807769</v>
      </c>
      <c r="BB8">
        <f>STDEV(O8:S8)</f>
        <v>0.10349578354800655</v>
      </c>
      <c r="BC8">
        <f>STDEV(T8:Y8)</f>
        <v>0.20748770927048729</v>
      </c>
      <c r="BD8">
        <f>STDEV(Z8:AE8)</f>
        <v>1.075108799143605</v>
      </c>
      <c r="BE8">
        <f>STDEV(AF8:AJ8)</f>
        <v>0.42623187840952065</v>
      </c>
      <c r="BF8">
        <f>STDEV(AK8:AO8)</f>
        <v>0.12459570724103053</v>
      </c>
    </row>
    <row r="9" spans="1:58">
      <c r="A9" s="1" t="s">
        <v>6</v>
      </c>
      <c r="C9">
        <v>1.4338122602418002</v>
      </c>
      <c r="D9">
        <v>2.1950323294495848</v>
      </c>
      <c r="E9">
        <v>1.1044396648279771</v>
      </c>
      <c r="F9">
        <v>0.89501070155449447</v>
      </c>
      <c r="G9">
        <v>1.1316052691270599</v>
      </c>
      <c r="H9">
        <v>3.7961400853152298</v>
      </c>
      <c r="I9">
        <v>3.0822392674362349</v>
      </c>
      <c r="J9">
        <v>0.874135126331548</v>
      </c>
      <c r="K9">
        <v>0.99451513387054202</v>
      </c>
      <c r="L9">
        <v>1.02032529784961</v>
      </c>
      <c r="M9">
        <v>1.2139293214499651</v>
      </c>
      <c r="N9">
        <v>1.1205085440089699</v>
      </c>
      <c r="O9">
        <v>1.719628786990995</v>
      </c>
      <c r="P9">
        <v>1.79926655077616</v>
      </c>
      <c r="Q9">
        <v>1.213287546849495</v>
      </c>
      <c r="R9">
        <v>1.608715148879585</v>
      </c>
      <c r="S9">
        <v>1.4885400396197599</v>
      </c>
      <c r="T9">
        <v>1.8667942069268548</v>
      </c>
      <c r="U9">
        <v>1.2228825088117099</v>
      </c>
      <c r="V9">
        <v>1.45345069616169</v>
      </c>
      <c r="W9">
        <v>0.61788201084507355</v>
      </c>
      <c r="X9">
        <v>1.091745823353353</v>
      </c>
      <c r="Y9">
        <v>0.87016105743586358</v>
      </c>
      <c r="Z9">
        <v>9.2577289819037052</v>
      </c>
      <c r="AA9">
        <v>1.4745476665555151</v>
      </c>
      <c r="AB9">
        <v>1.4663935749246551</v>
      </c>
      <c r="AC9">
        <v>2.0457010255836803</v>
      </c>
      <c r="AD9">
        <v>1.3071461379095699</v>
      </c>
      <c r="AE9">
        <v>1.697085235363335</v>
      </c>
      <c r="AF9">
        <v>1.3836935668894599</v>
      </c>
      <c r="AG9">
        <v>3.05846577926848</v>
      </c>
      <c r="AH9">
        <v>3.2389810419108898</v>
      </c>
      <c r="AI9">
        <v>1.877372505769515</v>
      </c>
      <c r="AJ9">
        <v>1.4261725755851051</v>
      </c>
      <c r="AK9">
        <v>0.86458186308875895</v>
      </c>
      <c r="AL9">
        <v>1.5646567613723199</v>
      </c>
      <c r="AM9">
        <v>1.055300900652105</v>
      </c>
      <c r="AN9">
        <v>1.3450342029637201</v>
      </c>
      <c r="AO9">
        <v>1.05941726515388</v>
      </c>
      <c r="AP9">
        <v>0.60521521380032794</v>
      </c>
      <c r="AR9">
        <f>AVERAGE(B9:H9)</f>
        <v>1.7593400517526909</v>
      </c>
      <c r="AS9">
        <f>AVERAGE(I9:N9)</f>
        <v>1.3842754484911453</v>
      </c>
      <c r="AT9">
        <f>AVERAGE(O9:S9)</f>
        <v>1.565887614623199</v>
      </c>
      <c r="AU9">
        <f>AVERAGE(T9:Y9)</f>
        <v>1.1871527172557574</v>
      </c>
      <c r="AV9">
        <f>AVERAGE(Z9:AE9)</f>
        <v>2.874767103706743</v>
      </c>
      <c r="AW9">
        <f>AVERAGE(AF9:AJ9)</f>
        <v>2.1969370938846899</v>
      </c>
      <c r="AX9">
        <f>AVERAGE(AK9:AO9)</f>
        <v>1.1777981986461568</v>
      </c>
      <c r="AZ9">
        <f>STDEV(B9:H9)</f>
        <v>1.0967553218778789</v>
      </c>
      <c r="BA9">
        <f>STDEV(I9:N9)</f>
        <v>0.8397961510560612</v>
      </c>
      <c r="BB9">
        <f>STDEV(O9:S9)</f>
        <v>0.22926280158604426</v>
      </c>
      <c r="BC9">
        <f>STDEV(T9:Y9)</f>
        <v>0.43994524910110361</v>
      </c>
      <c r="BD9">
        <f>STDEV(Z9:AE9)</f>
        <v>3.1374528982788554</v>
      </c>
      <c r="BE9">
        <f>STDEV(AF9:AJ9)</f>
        <v>0.89241971182336699</v>
      </c>
      <c r="BF9">
        <f>STDEV(AK9:AO9)</f>
        <v>0.27602152768625166</v>
      </c>
    </row>
    <row r="10" spans="1:58">
      <c r="A10" s="1" t="s">
        <v>7</v>
      </c>
      <c r="C10">
        <v>1.7618402305372398</v>
      </c>
      <c r="D10">
        <v>2.549961041819615</v>
      </c>
      <c r="E10">
        <v>2.1263357515991252</v>
      </c>
      <c r="F10">
        <v>1.262599402868815</v>
      </c>
      <c r="G10">
        <v>1.4533444032555649</v>
      </c>
      <c r="H10">
        <v>2.0774085168458902</v>
      </c>
      <c r="I10">
        <v>1.9415784805095351</v>
      </c>
      <c r="J10">
        <v>1.1476220166144651</v>
      </c>
      <c r="K10">
        <v>1.17835718049826</v>
      </c>
      <c r="L10">
        <v>0.7125658972994855</v>
      </c>
      <c r="M10">
        <v>1.01670415581589</v>
      </c>
      <c r="N10">
        <v>1.144005825650185</v>
      </c>
      <c r="O10">
        <v>1.9915464119781601</v>
      </c>
      <c r="P10">
        <v>2.3517482497293951</v>
      </c>
      <c r="Q10">
        <v>2.0638938714829398</v>
      </c>
      <c r="R10">
        <v>2.02565735906582</v>
      </c>
      <c r="S10">
        <v>1.5972699470876</v>
      </c>
      <c r="T10">
        <v>1.5841034522243551</v>
      </c>
      <c r="U10">
        <v>1.3340693374519201</v>
      </c>
      <c r="V10">
        <v>0.96523607811819745</v>
      </c>
      <c r="W10">
        <v>0.85511965674487755</v>
      </c>
      <c r="X10">
        <v>1.2794064922357999</v>
      </c>
      <c r="Y10">
        <v>0.94575162376843891</v>
      </c>
      <c r="Z10">
        <v>2.8935813465499152</v>
      </c>
      <c r="AA10">
        <v>2.00412957885964</v>
      </c>
      <c r="AB10">
        <v>1.2425376736024349</v>
      </c>
      <c r="AC10">
        <v>1.143763891491955</v>
      </c>
      <c r="AD10">
        <v>1.7826480868225449</v>
      </c>
      <c r="AE10">
        <v>1.70212621741558</v>
      </c>
      <c r="AF10">
        <v>1.3661978836044399</v>
      </c>
      <c r="AG10">
        <v>1.712842445974035</v>
      </c>
      <c r="AH10">
        <v>1.7084074629896602</v>
      </c>
      <c r="AI10">
        <v>1.71263294265224</v>
      </c>
      <c r="AJ10">
        <v>1.1501210996556499</v>
      </c>
      <c r="AK10">
        <v>1.22730276015219</v>
      </c>
      <c r="AL10">
        <v>1.468056570611995</v>
      </c>
      <c r="AM10">
        <v>1.6252110168658902</v>
      </c>
      <c r="AN10">
        <v>1.4708061449015148</v>
      </c>
      <c r="AO10">
        <v>1.249964543502635</v>
      </c>
      <c r="AP10">
        <v>0.6088430429712135</v>
      </c>
      <c r="AR10">
        <f>AVERAGE(B10:H10)</f>
        <v>1.8719148911543753</v>
      </c>
      <c r="AS10">
        <f>AVERAGE(I10:N10)</f>
        <v>1.1901389260646369</v>
      </c>
      <c r="AT10">
        <f>AVERAGE(O10:S10)</f>
        <v>2.0060231678687828</v>
      </c>
      <c r="AU10">
        <f>AVERAGE(T10:Y10)</f>
        <v>1.1606144400905982</v>
      </c>
      <c r="AV10">
        <f>AVERAGE(Z10:AE10)</f>
        <v>1.7947977991236783</v>
      </c>
      <c r="AW10">
        <f>AVERAGE(AF10:AJ10)</f>
        <v>1.530040366975205</v>
      </c>
      <c r="AX10">
        <f>AVERAGE(AK10:AO10)</f>
        <v>1.4082682072068451</v>
      </c>
      <c r="AZ10">
        <f>STDEV(B10:H10)</f>
        <v>0.4744021996946754</v>
      </c>
      <c r="BA10">
        <f>STDEV(I10:N10)</f>
        <v>0.40666737793708874</v>
      </c>
      <c r="BB10">
        <f>STDEV(O10:S10)</f>
        <v>0.2695130442058411</v>
      </c>
      <c r="BC10">
        <f>STDEV(T10:Y10)</f>
        <v>0.28326909230831354</v>
      </c>
      <c r="BD10">
        <f>STDEV(Z10:AE10)</f>
        <v>0.63066902742948439</v>
      </c>
      <c r="BE10">
        <f>STDEV(AF10:AJ10)</f>
        <v>0.25968946780579388</v>
      </c>
      <c r="BF10">
        <f>STDEV(AK10:AO10)</f>
        <v>0.16759949856905668</v>
      </c>
    </row>
    <row r="11" spans="1:58">
      <c r="A11" s="1" t="s">
        <v>8</v>
      </c>
      <c r="C11">
        <v>0.25736927147077548</v>
      </c>
      <c r="D11">
        <v>0.3772626327283175</v>
      </c>
      <c r="E11">
        <v>0.16885878787370751</v>
      </c>
      <c r="F11">
        <v>0.1988555128828495</v>
      </c>
      <c r="G11">
        <v>0.11846973380440801</v>
      </c>
      <c r="H11">
        <v>0.65200478737275458</v>
      </c>
      <c r="I11">
        <v>0.77054236184035052</v>
      </c>
      <c r="J11">
        <v>5.0461756670257499E-2</v>
      </c>
      <c r="K11">
        <v>0.16867443018360351</v>
      </c>
      <c r="L11">
        <v>8.8493088940942502E-2</v>
      </c>
      <c r="M11">
        <v>0.13084219949911449</v>
      </c>
      <c r="N11">
        <v>0.180213487333241</v>
      </c>
      <c r="O11">
        <v>0.56273245976817055</v>
      </c>
      <c r="P11">
        <v>0.29693575546441253</v>
      </c>
      <c r="Q11">
        <v>0.21068915931617299</v>
      </c>
      <c r="R11">
        <v>0.28657710052554852</v>
      </c>
      <c r="S11">
        <v>0.211841742989508</v>
      </c>
      <c r="T11">
        <v>0.3175677444567615</v>
      </c>
      <c r="U11">
        <v>0.18238438447633348</v>
      </c>
      <c r="V11">
        <v>0.22287590289636799</v>
      </c>
      <c r="W11">
        <v>0.10049031319643201</v>
      </c>
      <c r="X11">
        <v>0.19117005705923051</v>
      </c>
      <c r="Y11">
        <v>6.2876139227626499E-2</v>
      </c>
      <c r="Z11">
        <v>1.6030887259333348</v>
      </c>
      <c r="AA11">
        <v>0.20166129565024049</v>
      </c>
      <c r="AB11">
        <v>0.25498843323368953</v>
      </c>
      <c r="AC11">
        <v>0.36166161963320553</v>
      </c>
      <c r="AD11">
        <v>0.20244312662291147</v>
      </c>
      <c r="AE11">
        <v>0.28185424106649803</v>
      </c>
      <c r="AF11">
        <v>0.22854549950466249</v>
      </c>
      <c r="AG11">
        <v>0.55144748986754699</v>
      </c>
      <c r="AH11">
        <v>0.54126243860975654</v>
      </c>
      <c r="AI11">
        <v>0.14579694792377201</v>
      </c>
      <c r="AJ11">
        <v>0.12555999831044901</v>
      </c>
      <c r="AK11">
        <v>7.3382013827042E-2</v>
      </c>
      <c r="AL11">
        <v>0.2243622788080695</v>
      </c>
      <c r="AM11">
        <v>0.160897170484086</v>
      </c>
      <c r="AN11">
        <v>0.16212870974322752</v>
      </c>
      <c r="AO11">
        <v>1.2427784334146499E-2</v>
      </c>
      <c r="AP11">
        <v>5.4761850486463003E-2</v>
      </c>
      <c r="AR11">
        <f>AVERAGE(B11:H11)</f>
        <v>0.29547012102213543</v>
      </c>
      <c r="AS11">
        <f>AVERAGE(I11:N11)</f>
        <v>0.23153788741125159</v>
      </c>
      <c r="AT11">
        <f>AVERAGE(O11:S11)</f>
        <v>0.31375524361276252</v>
      </c>
      <c r="AU11">
        <f>AVERAGE(T11:Y11)</f>
        <v>0.17956075688545867</v>
      </c>
      <c r="AV11">
        <f>AVERAGE(Z11:AE11)</f>
        <v>0.48428290702331322</v>
      </c>
      <c r="AW11">
        <f>AVERAGE(AF11:AJ11)</f>
        <v>0.31852247484323742</v>
      </c>
      <c r="AX11">
        <f>AVERAGE(AK11:AO11)</f>
        <v>0.1266395914393143</v>
      </c>
      <c r="AZ11">
        <f>STDEV(B11:H11)</f>
        <v>0.19593499293400554</v>
      </c>
      <c r="BA11">
        <f>STDEV(I11:N11)</f>
        <v>0.26851511421527419</v>
      </c>
      <c r="BB11">
        <f>STDEV(O11:S11)</f>
        <v>0.14493117344903417</v>
      </c>
      <c r="BC11">
        <f>STDEV(T11:Y11)</f>
        <v>9.0479074131959242E-2</v>
      </c>
      <c r="BD11">
        <f>STDEV(Z11:AE11)</f>
        <v>0.55129382330857057</v>
      </c>
      <c r="BE11">
        <f>STDEV(AF11:AJ11)</f>
        <v>0.21156065038963265</v>
      </c>
      <c r="BF11">
        <f>STDEV(AK11:AO11)</f>
        <v>8.3461801624941948E-2</v>
      </c>
    </row>
    <row r="12" spans="1:58">
      <c r="A12" s="1" t="s">
        <v>9</v>
      </c>
      <c r="C12">
        <v>1.8281338394569948</v>
      </c>
      <c r="D12">
        <v>2.6353914766814848</v>
      </c>
      <c r="E12">
        <v>2.4440060552760401</v>
      </c>
      <c r="F12">
        <v>1.49143934258402</v>
      </c>
      <c r="G12">
        <v>1.6837949015395601</v>
      </c>
      <c r="H12">
        <v>3.4606835361104751</v>
      </c>
      <c r="I12">
        <v>2.2415498234764701</v>
      </c>
      <c r="J12">
        <v>1.2539518326880401</v>
      </c>
      <c r="K12">
        <v>1.23337033407046</v>
      </c>
      <c r="L12">
        <v>1.3513004452133801</v>
      </c>
      <c r="M12">
        <v>1.77089985957644</v>
      </c>
      <c r="N12">
        <v>1.534060625757925</v>
      </c>
      <c r="O12">
        <v>1.918163881129225</v>
      </c>
      <c r="P12">
        <v>2.493617742552515</v>
      </c>
      <c r="Q12">
        <v>2.2755034722453447</v>
      </c>
      <c r="R12">
        <v>2.3360300775273251</v>
      </c>
      <c r="S12">
        <v>1.9479404136027749</v>
      </c>
      <c r="T12">
        <v>3.3677675755173153</v>
      </c>
      <c r="U12">
        <v>2.9430016667504502</v>
      </c>
      <c r="V12">
        <v>1.502468055476555</v>
      </c>
      <c r="W12">
        <v>1.8887331685651449</v>
      </c>
      <c r="X12">
        <v>2.4104126828152399</v>
      </c>
      <c r="Y12">
        <v>2.7346922610539099</v>
      </c>
      <c r="Z12">
        <v>6.9772444056291398</v>
      </c>
      <c r="AA12">
        <v>2.7641341250145399</v>
      </c>
      <c r="AB12">
        <v>2.0123966613690047</v>
      </c>
      <c r="AC12">
        <v>2.84492271821339</v>
      </c>
      <c r="AD12">
        <v>3.5957391240605601</v>
      </c>
      <c r="AE12">
        <v>3.2857744888776201</v>
      </c>
      <c r="AF12">
        <v>1.4874790222985501</v>
      </c>
      <c r="AG12">
        <v>2.2957745175872502</v>
      </c>
      <c r="AH12">
        <v>4.2491686682913148</v>
      </c>
      <c r="AI12">
        <v>2.3692773846595951</v>
      </c>
      <c r="AJ12">
        <v>2.7275359247617947</v>
      </c>
      <c r="AK12">
        <v>1.7812945092827199</v>
      </c>
      <c r="AL12">
        <v>3.1051115576132902</v>
      </c>
      <c r="AM12">
        <v>2.6748116492753851</v>
      </c>
      <c r="AN12">
        <v>3.1504648071960699</v>
      </c>
      <c r="AO12">
        <v>2.2172207182427499</v>
      </c>
      <c r="AP12">
        <v>1.1482346061930451</v>
      </c>
      <c r="AR12">
        <f>AVERAGE(B12:H12)</f>
        <v>2.2572415252747624</v>
      </c>
      <c r="AS12">
        <f>AVERAGE(I12:N12)</f>
        <v>1.5641888201304528</v>
      </c>
      <c r="AT12">
        <f>AVERAGE(O12:S12)</f>
        <v>2.194251117411437</v>
      </c>
      <c r="AU12">
        <f>AVERAGE(T12:Y12)</f>
        <v>2.4745125683631026</v>
      </c>
      <c r="AV12">
        <f>AVERAGE(Z12:AE12)</f>
        <v>3.580035253860709</v>
      </c>
      <c r="AW12">
        <f>AVERAGE(AF12:AJ12)</f>
        <v>2.6258471035197011</v>
      </c>
      <c r="AX12">
        <f>AVERAGE(AK12:AO12)</f>
        <v>2.5857806483220429</v>
      </c>
      <c r="AZ12">
        <f>STDEV(B12:H12)</f>
        <v>0.73831950647059319</v>
      </c>
      <c r="BA12">
        <f>STDEV(I12:N12)</f>
        <v>0.38819181084873811</v>
      </c>
      <c r="BB12">
        <f>STDEV(O12:S12)</f>
        <v>0.25160321927323676</v>
      </c>
      <c r="BC12">
        <f>STDEV(T12:Y12)</f>
        <v>0.68952111660054205</v>
      </c>
      <c r="BD12">
        <f>STDEV(Z12:AE12)</f>
        <v>1.7487962648058542</v>
      </c>
      <c r="BE12">
        <f>STDEV(AF12:AJ12)</f>
        <v>1.0144174855528389</v>
      </c>
      <c r="BF12">
        <f>STDEV(AK12:AO12)</f>
        <v>0.58726775871950998</v>
      </c>
    </row>
    <row r="13" spans="1:58">
      <c r="A13" s="1" t="s">
        <v>10</v>
      </c>
      <c r="C13">
        <v>2.7973458406006602</v>
      </c>
      <c r="D13">
        <v>4.1776781794750999</v>
      </c>
      <c r="E13">
        <v>3.62262080566504</v>
      </c>
      <c r="F13">
        <v>2.4201071805019447</v>
      </c>
      <c r="G13">
        <v>2.8254593107762549</v>
      </c>
      <c r="H13">
        <v>5.211638088647625</v>
      </c>
      <c r="I13">
        <v>3.3212135702179051</v>
      </c>
      <c r="J13">
        <v>1.7284738380192299</v>
      </c>
      <c r="K13">
        <v>1.6872199352568251</v>
      </c>
      <c r="L13">
        <v>1.973389749623375</v>
      </c>
      <c r="M13">
        <v>2.7588071097832549</v>
      </c>
      <c r="N13">
        <v>2.4009894116800652</v>
      </c>
      <c r="O13">
        <v>3.20343031883194</v>
      </c>
      <c r="P13">
        <v>3.7229841458180299</v>
      </c>
      <c r="Q13">
        <v>3.53576255267398</v>
      </c>
      <c r="R13">
        <v>3.9820921316420304</v>
      </c>
      <c r="S13">
        <v>3.0456866433473899</v>
      </c>
      <c r="T13">
        <v>6.0199521752367744</v>
      </c>
      <c r="U13">
        <v>4.9407784635277103</v>
      </c>
      <c r="V13">
        <v>4.8917997056179505</v>
      </c>
      <c r="W13">
        <v>3.02846870690502</v>
      </c>
      <c r="X13">
        <v>4.041210464774065</v>
      </c>
      <c r="Y13">
        <v>4.5262364014573349</v>
      </c>
      <c r="Z13">
        <v>12.132560579276351</v>
      </c>
      <c r="AA13">
        <v>5.33536705623629</v>
      </c>
      <c r="AB13">
        <v>3.4526980366493749</v>
      </c>
      <c r="AC13">
        <v>4.8528158168782349</v>
      </c>
      <c r="AD13">
        <v>7.8049592730578299</v>
      </c>
      <c r="AE13">
        <v>6.1412507088315795</v>
      </c>
      <c r="AF13">
        <v>3.8466675724609649</v>
      </c>
      <c r="AG13">
        <v>9.2652238150525701</v>
      </c>
      <c r="AH13">
        <v>8.8074820258486053</v>
      </c>
      <c r="AI13">
        <v>2.4974319314388298</v>
      </c>
      <c r="AJ13">
        <v>6.0931103111272149</v>
      </c>
      <c r="AK13">
        <v>3.2016717558752301</v>
      </c>
      <c r="AL13">
        <v>5.7847447686224749</v>
      </c>
      <c r="AM13">
        <v>4.8034206452893304</v>
      </c>
      <c r="AN13">
        <v>5.599625048241835</v>
      </c>
      <c r="AO13">
        <v>3.76077829511076</v>
      </c>
      <c r="AP13">
        <v>1.50529648649947</v>
      </c>
      <c r="AR13">
        <f>AVERAGE(B13:H13)</f>
        <v>3.509141567611104</v>
      </c>
      <c r="AS13">
        <f>AVERAGE(I13:N13)</f>
        <v>2.3116822690967762</v>
      </c>
      <c r="AT13">
        <f>AVERAGE(O13:S13)</f>
        <v>3.4979911584626739</v>
      </c>
      <c r="AU13">
        <f>AVERAGE(T13:Y13)</f>
        <v>4.5747409862531425</v>
      </c>
      <c r="AV13">
        <f>AVERAGE(Z13:AE13)</f>
        <v>6.6199419118216101</v>
      </c>
      <c r="AW13">
        <f>AVERAGE(AF13:AJ13)</f>
        <v>6.1019831311856363</v>
      </c>
      <c r="AX13">
        <f>AVERAGE(AK13:AO13)</f>
        <v>4.6300481026279261</v>
      </c>
      <c r="AZ13">
        <f>STDEV(B13:H13)</f>
        <v>1.0505601957642119</v>
      </c>
      <c r="BA13">
        <f>STDEV(I13:N13)</f>
        <v>0.64367335598345987</v>
      </c>
      <c r="BB13">
        <f>STDEV(O13:S13)</f>
        <v>0.38004859473841907</v>
      </c>
      <c r="BC13">
        <f>STDEV(T13:Y13)</f>
        <v>1.0001110459378673</v>
      </c>
      <c r="BD13">
        <f>STDEV(Z13:AE13)</f>
        <v>3.0602835472181225</v>
      </c>
      <c r="BE13">
        <f>STDEV(AF13:AJ13)</f>
        <v>2.9751105963077684</v>
      </c>
      <c r="BF13">
        <f>STDEV(AK13:AO13)</f>
        <v>1.1290871167338352</v>
      </c>
    </row>
    <row r="14" spans="1:58">
      <c r="A14" s="1" t="s">
        <v>11</v>
      </c>
      <c r="C14">
        <v>25.511796384780098</v>
      </c>
      <c r="D14">
        <v>34.177791289833799</v>
      </c>
      <c r="E14">
        <v>25.29472596916235</v>
      </c>
      <c r="F14">
        <v>17.251588074987449</v>
      </c>
      <c r="G14">
        <v>19.551505480938047</v>
      </c>
      <c r="H14">
        <v>25.482652418660649</v>
      </c>
      <c r="I14">
        <v>27.232818357232553</v>
      </c>
      <c r="J14">
        <v>17.705890970846799</v>
      </c>
      <c r="K14">
        <v>16.6718957826326</v>
      </c>
      <c r="L14">
        <v>9.0477840988612854</v>
      </c>
      <c r="M14">
        <v>15.292507148465599</v>
      </c>
      <c r="N14">
        <v>19.409813523607902</v>
      </c>
      <c r="O14">
        <v>29.766511408680199</v>
      </c>
      <c r="P14">
        <v>47.368155418421601</v>
      </c>
      <c r="Q14">
        <v>32.630381064804801</v>
      </c>
      <c r="R14">
        <v>23.367442362027951</v>
      </c>
      <c r="S14">
        <v>25.0401983560158</v>
      </c>
      <c r="T14">
        <v>16.106407156650899</v>
      </c>
      <c r="U14">
        <v>19.435718694034847</v>
      </c>
      <c r="V14">
        <v>14.64236843905805</v>
      </c>
      <c r="W14">
        <v>8.6505256170488103</v>
      </c>
      <c r="X14">
        <v>15.05647193926565</v>
      </c>
      <c r="Y14">
        <v>13.0801505263272</v>
      </c>
      <c r="Z14">
        <v>43.461706559197999</v>
      </c>
      <c r="AA14">
        <v>26.42531807635045</v>
      </c>
      <c r="AB14">
        <v>20.86614109192665</v>
      </c>
      <c r="AC14">
        <v>18.858967892517349</v>
      </c>
      <c r="AD14">
        <v>28.459698165570252</v>
      </c>
      <c r="AE14">
        <v>22.253707862684049</v>
      </c>
      <c r="AF14">
        <v>28.863971313070152</v>
      </c>
      <c r="AG14">
        <v>31.186336049033351</v>
      </c>
      <c r="AH14">
        <v>40.976560807358553</v>
      </c>
      <c r="AI14">
        <v>30.026752884556348</v>
      </c>
      <c r="AJ14">
        <v>19.528157141079149</v>
      </c>
      <c r="AK14">
        <v>16.392877131128799</v>
      </c>
      <c r="AL14">
        <v>28.280333609379799</v>
      </c>
      <c r="AM14">
        <v>29.332943725938904</v>
      </c>
      <c r="AN14">
        <v>27.893148702590452</v>
      </c>
      <c r="AO14">
        <v>22.335623797808452</v>
      </c>
      <c r="AP14">
        <v>9.1850957394107251</v>
      </c>
      <c r="AR14">
        <f>AVERAGE(B14:H14)</f>
        <v>24.545009936393729</v>
      </c>
      <c r="AS14">
        <f>AVERAGE(I14:N14)</f>
        <v>17.560118313607791</v>
      </c>
      <c r="AT14">
        <f>AVERAGE(O14:S14)</f>
        <v>31.634537721990068</v>
      </c>
      <c r="AU14">
        <f>AVERAGE(T14:Y14)</f>
        <v>14.495273728730909</v>
      </c>
      <c r="AV14">
        <f>AVERAGE(Z14:AE14)</f>
        <v>26.72092327470779</v>
      </c>
      <c r="AW14">
        <f>AVERAGE(AF14:AJ14)</f>
        <v>30.116355639019513</v>
      </c>
      <c r="AX14">
        <f>AVERAGE(AK14:AO14)</f>
        <v>24.84698539336928</v>
      </c>
      <c r="AZ14">
        <f>STDEV(B14:H14)</f>
        <v>5.887197795036343</v>
      </c>
      <c r="BA14">
        <f>STDEV(I14:N14)</f>
        <v>5.9227456743606215</v>
      </c>
      <c r="BB14">
        <f>STDEV(O14:S14)</f>
        <v>9.5375328236978518</v>
      </c>
      <c r="BC14">
        <f>STDEV(T14:Y14)</f>
        <v>3.563817667335536</v>
      </c>
      <c r="BD14">
        <f>STDEV(Z14:AE14)</f>
        <v>8.9376660925483566</v>
      </c>
      <c r="BE14">
        <f>STDEV(AF14:AJ14)</f>
        <v>7.6284886603033613</v>
      </c>
      <c r="BF14">
        <f>STDEV(AK14:AO14)</f>
        <v>5.453661536383593</v>
      </c>
    </row>
    <row r="15" spans="1:58">
      <c r="A15" s="1" t="s">
        <v>12</v>
      </c>
      <c r="C15">
        <v>2.7309285707851298</v>
      </c>
      <c r="D15">
        <v>4.1308759404045299</v>
      </c>
      <c r="E15">
        <v>3.5319518717722804</v>
      </c>
      <c r="F15">
        <v>2.3210492542094849</v>
      </c>
      <c r="G15">
        <v>2.7307805897469102</v>
      </c>
      <c r="H15">
        <v>5.1292458921456801</v>
      </c>
      <c r="I15">
        <v>3.2438748620008004</v>
      </c>
      <c r="J15">
        <v>1.674273271205045</v>
      </c>
      <c r="K15">
        <v>1.6303070310018701</v>
      </c>
      <c r="L15">
        <v>1.9164555230257299</v>
      </c>
      <c r="M15">
        <v>2.6943264923989898</v>
      </c>
      <c r="N15">
        <v>2.365860143676235</v>
      </c>
      <c r="O15">
        <v>3.1858109733954749</v>
      </c>
      <c r="P15">
        <v>3.6597344048320446</v>
      </c>
      <c r="Q15">
        <v>3.4323064119108153</v>
      </c>
      <c r="R15">
        <v>3.9183782467397901</v>
      </c>
      <c r="S15">
        <v>3.0209478502649501</v>
      </c>
      <c r="T15">
        <v>5.8624904241437399</v>
      </c>
      <c r="U15">
        <v>4.87543401440269</v>
      </c>
      <c r="V15">
        <v>4.7634670605941007</v>
      </c>
      <c r="W15">
        <v>2.93978268264279</v>
      </c>
      <c r="X15">
        <v>3.9257320043513948</v>
      </c>
      <c r="Y15">
        <v>4.4239783665129995</v>
      </c>
      <c r="Z15">
        <v>11.712207633036499</v>
      </c>
      <c r="AA15">
        <v>5.1816189395517247</v>
      </c>
      <c r="AB15">
        <v>3.3518202096025753</v>
      </c>
      <c r="AC15">
        <v>4.7661549181128944</v>
      </c>
      <c r="AD15">
        <v>7.6230757314003394</v>
      </c>
      <c r="AE15">
        <v>5.9612902518436695</v>
      </c>
      <c r="AF15">
        <v>3.7516988687846551</v>
      </c>
      <c r="AG15">
        <v>9.0499309575307088</v>
      </c>
      <c r="AH15">
        <v>8.6504664803716693</v>
      </c>
      <c r="AI15">
        <v>2.44648728433781</v>
      </c>
      <c r="AJ15">
        <v>5.8934874240387449</v>
      </c>
      <c r="AK15">
        <v>3.1339270669084351</v>
      </c>
      <c r="AL15">
        <v>5.61478366532676</v>
      </c>
      <c r="AM15">
        <v>4.6659740114232502</v>
      </c>
      <c r="AN15">
        <v>5.4965809045814495</v>
      </c>
      <c r="AO15">
        <v>3.6836001105815899</v>
      </c>
      <c r="AP15">
        <v>1.4813155234823849</v>
      </c>
      <c r="AR15">
        <f>AVERAGE(B15:H15)</f>
        <v>3.4291386865106688</v>
      </c>
      <c r="AS15">
        <f>AVERAGE(I15:N15)</f>
        <v>2.2541828872181116</v>
      </c>
      <c r="AT15">
        <f>AVERAGE(O15:S15)</f>
        <v>3.4434355774286152</v>
      </c>
      <c r="AU15">
        <f>AVERAGE(T15:Y15)</f>
        <v>4.4651474254412866</v>
      </c>
      <c r="AV15">
        <f>AVERAGE(Z15:AE15)</f>
        <v>6.4326946139246175</v>
      </c>
      <c r="AW15">
        <f>AVERAGE(AF15:AJ15)</f>
        <v>5.9584142030127172</v>
      </c>
      <c r="AX15">
        <f>AVERAGE(AK15:AO15)</f>
        <v>4.5189731517642979</v>
      </c>
      <c r="AZ15">
        <f>STDEV(B15:H15)</f>
        <v>1.0579634986343125</v>
      </c>
      <c r="BA15">
        <f>STDEV(I15:N15)</f>
        <v>0.63643765240268468</v>
      </c>
      <c r="BB15">
        <f>STDEV(O15:S15)</f>
        <v>0.35963380555809715</v>
      </c>
      <c r="BC15">
        <f>STDEV(T15:Y15)</f>
        <v>0.9827816270481835</v>
      </c>
      <c r="BD15">
        <f>STDEV(Z15:AE15)</f>
        <v>2.9443783382009179</v>
      </c>
      <c r="BE15">
        <f>STDEV(AF15:AJ15)</f>
        <v>2.9159929716375168</v>
      </c>
      <c r="BF15">
        <f>STDEV(AK15:AO15)</f>
        <v>1.0947976557168075</v>
      </c>
    </row>
    <row r="16" spans="1:58">
      <c r="A16" s="1" t="s">
        <v>13</v>
      </c>
      <c r="C16">
        <v>4.7222685966841205</v>
      </c>
      <c r="D16">
        <v>10.538606164868849</v>
      </c>
      <c r="E16">
        <v>10.792445736328336</v>
      </c>
      <c r="F16">
        <v>9.3367352066877309</v>
      </c>
      <c r="G16">
        <v>10.005206803975859</v>
      </c>
      <c r="H16">
        <v>17.949825967572998</v>
      </c>
      <c r="I16">
        <v>3.5119108641327101</v>
      </c>
      <c r="J16">
        <v>6.8586416439069104</v>
      </c>
      <c r="K16">
        <v>5.9889268815803405</v>
      </c>
      <c r="L16">
        <v>4.3479835929931552</v>
      </c>
      <c r="M16">
        <v>3.901431274704215</v>
      </c>
      <c r="N16">
        <v>5.2955492739333305</v>
      </c>
      <c r="O16">
        <v>6.6530945858341699</v>
      </c>
      <c r="P16">
        <v>9.2825626707607043</v>
      </c>
      <c r="Q16">
        <v>6.2004189769223697</v>
      </c>
      <c r="R16">
        <v>11.8648081397528</v>
      </c>
      <c r="S16">
        <v>10.656110478235149</v>
      </c>
      <c r="T16">
        <v>3.6513059451069747</v>
      </c>
      <c r="U16">
        <v>8.5139365207926652</v>
      </c>
      <c r="V16">
        <v>1.5321601503709901</v>
      </c>
      <c r="W16">
        <v>2.9016938751150301</v>
      </c>
      <c r="X16">
        <v>2.533264573893125</v>
      </c>
      <c r="Y16">
        <v>3.1576231640398547</v>
      </c>
      <c r="Z16">
        <v>8.4852398318320752</v>
      </c>
      <c r="AA16">
        <v>4.46724176741834</v>
      </c>
      <c r="AB16">
        <v>3.3384692186590699</v>
      </c>
      <c r="AC16">
        <v>5.45384049770521</v>
      </c>
      <c r="AD16">
        <v>5.8628555596035703</v>
      </c>
      <c r="AE16">
        <v>3.7313280349801898</v>
      </c>
      <c r="AF16">
        <v>4.8882638892389654</v>
      </c>
      <c r="AG16">
        <v>8.4294893801954842</v>
      </c>
      <c r="AH16">
        <v>6.1371227570793749</v>
      </c>
      <c r="AI16">
        <v>8.6330844281849686</v>
      </c>
      <c r="AJ16">
        <v>8.3155161254672798</v>
      </c>
      <c r="AK16">
        <v>2.7754595709903951</v>
      </c>
      <c r="AL16">
        <v>9.1457450174701691</v>
      </c>
      <c r="AM16">
        <v>8.560451941473735</v>
      </c>
      <c r="AN16">
        <v>10.7708331102265</v>
      </c>
      <c r="AO16">
        <v>5.8454465619368552</v>
      </c>
      <c r="AP16">
        <v>1.073284897804283</v>
      </c>
      <c r="AR16">
        <f>AVERAGE(B16:H16)</f>
        <v>10.557514746019649</v>
      </c>
      <c r="AS16">
        <f>AVERAGE(I16:N16)</f>
        <v>4.9840739218751109</v>
      </c>
      <c r="AT16">
        <f>AVERAGE(O16:S16)</f>
        <v>8.9313989703010375</v>
      </c>
      <c r="AU16">
        <f>AVERAGE(T16:Y16)</f>
        <v>3.7149973715531064</v>
      </c>
      <c r="AV16">
        <f>AVERAGE(Z16:AE16)</f>
        <v>5.2231624850330762</v>
      </c>
      <c r="AW16">
        <f>AVERAGE(AF16:AJ16)</f>
        <v>7.2806953160332144</v>
      </c>
      <c r="AX16">
        <f>AVERAGE(AK16:AO16)</f>
        <v>7.4195872404195296</v>
      </c>
      <c r="AZ16">
        <f>STDEV(B16:H16)</f>
        <v>4.2555201719832842</v>
      </c>
      <c r="BA16">
        <f>STDEV(I16:N16)</f>
        <v>1.2934249561998874</v>
      </c>
      <c r="BB16">
        <f>STDEV(O16:S16)</f>
        <v>2.4673750058544046</v>
      </c>
      <c r="BC16">
        <f>STDEV(T16:Y16)</f>
        <v>2.4563091368828003</v>
      </c>
      <c r="BD16">
        <f>STDEV(Z16:AE16)</f>
        <v>1.8682945730094211</v>
      </c>
      <c r="BE16">
        <f>STDEV(AF16:AJ16)</f>
        <v>1.6771273468094066</v>
      </c>
      <c r="BF16">
        <f>STDEV(AK16:AO16)</f>
        <v>3.1447528719636084</v>
      </c>
    </row>
    <row r="17" spans="1:58" s="21" customFormat="1">
      <c r="A17" s="20" t="s">
        <v>14</v>
      </c>
      <c r="B17" s="18"/>
      <c r="C17" s="18">
        <v>11.130978547174049</v>
      </c>
      <c r="D17" s="18">
        <v>27.622905630342501</v>
      </c>
      <c r="E17" s="18">
        <v>25.379680255078249</v>
      </c>
      <c r="F17" s="18">
        <v>26.843458228448601</v>
      </c>
      <c r="G17" s="18">
        <v>24.92663004196995</v>
      </c>
      <c r="H17" s="18">
        <v>45.000925012558497</v>
      </c>
      <c r="I17" s="18">
        <v>8.1650831945301245</v>
      </c>
      <c r="J17" s="18">
        <v>16.6037691706141</v>
      </c>
      <c r="K17" s="18">
        <v>13.451769733805801</v>
      </c>
      <c r="L17" s="18">
        <v>10.87471868838885</v>
      </c>
      <c r="M17" s="18">
        <v>10.202423968786047</v>
      </c>
      <c r="N17" s="18">
        <v>12.840687770755899</v>
      </c>
      <c r="O17" s="18">
        <v>12.755077106476151</v>
      </c>
      <c r="P17" s="18">
        <v>19.054567215397949</v>
      </c>
      <c r="Q17" s="18">
        <v>12.648722387808849</v>
      </c>
      <c r="R17" s="18">
        <v>26.884879172759401</v>
      </c>
      <c r="S17" s="18">
        <v>24.474059731205998</v>
      </c>
      <c r="T17" s="18">
        <v>9.6766539186749903</v>
      </c>
      <c r="U17" s="18">
        <v>19.234858159053552</v>
      </c>
      <c r="V17" s="18">
        <v>3.2033326223037499</v>
      </c>
      <c r="W17" s="18">
        <v>6.61320058400511</v>
      </c>
      <c r="X17" s="18">
        <v>7.3888169647596449</v>
      </c>
      <c r="Y17" s="18">
        <v>12.037131080166199</v>
      </c>
      <c r="Z17" s="18">
        <v>19.730597573592348</v>
      </c>
      <c r="AA17" s="18">
        <v>12.587209112837449</v>
      </c>
      <c r="AB17" s="18">
        <v>6.7411134160942652</v>
      </c>
      <c r="AC17" s="18">
        <v>14.82877427223265</v>
      </c>
      <c r="AD17" s="18">
        <v>17.062894673001601</v>
      </c>
      <c r="AE17" s="18">
        <v>9.7847830497356547</v>
      </c>
      <c r="AF17" s="18">
        <v>10.89291657308995</v>
      </c>
      <c r="AG17" s="18">
        <v>17.521868787125399</v>
      </c>
      <c r="AH17" s="18">
        <v>14.1001252491023</v>
      </c>
      <c r="AI17" s="18">
        <v>22.144843847369152</v>
      </c>
      <c r="AJ17" s="18">
        <v>21.261012063471703</v>
      </c>
      <c r="AK17" s="18">
        <v>6.2330369009494557</v>
      </c>
      <c r="AL17" s="18">
        <v>21.589417184183148</v>
      </c>
      <c r="AM17" s="18">
        <v>19.65025736166535</v>
      </c>
      <c r="AN17" s="18">
        <v>24.754428497524898</v>
      </c>
      <c r="AO17" s="18">
        <v>13.500355828460851</v>
      </c>
      <c r="AP17" s="18">
        <v>1.1413476904183719</v>
      </c>
      <c r="AR17" s="18">
        <f>AVERAGE(B17:H17)</f>
        <v>26.817429619261972</v>
      </c>
      <c r="AS17" s="18">
        <f>AVERAGE(I17:N17)</f>
        <v>12.023075421146805</v>
      </c>
      <c r="AT17" s="18">
        <f>AVERAGE(O17:S17)</f>
        <v>19.163461122729668</v>
      </c>
      <c r="AU17" s="18">
        <f>AVERAGE(T17:Y17)</f>
        <v>9.6923322214938743</v>
      </c>
      <c r="AV17" s="18">
        <f>AVERAGE(Z17:AE17)</f>
        <v>13.455895349582327</v>
      </c>
      <c r="AW17" s="18">
        <f>AVERAGE(AF17:AJ17)</f>
        <v>17.184153304031703</v>
      </c>
      <c r="AX17" s="18">
        <f>AVERAGE(AK17:AO17)</f>
        <v>17.145499154556742</v>
      </c>
      <c r="AZ17" s="18">
        <f>STDEV(B17:H17)</f>
        <v>10.798110643290014</v>
      </c>
      <c r="BA17" s="18">
        <f>STDEV(I17:N17)</f>
        <v>2.9397282710126338</v>
      </c>
      <c r="BB17" s="18">
        <f>STDEV(O17:S17)</f>
        <v>6.5449182319334751</v>
      </c>
      <c r="BC17" s="18">
        <f>STDEV(T17:Y17)</f>
        <v>5.5399003374264932</v>
      </c>
      <c r="BD17" s="18">
        <f>STDEV(Z17:AE17)</f>
        <v>4.7662796050104763</v>
      </c>
      <c r="BE17" s="18">
        <f>STDEV(AF17:AJ17)</f>
        <v>4.754844067029004</v>
      </c>
      <c r="BF17" s="18">
        <f>STDEV(AK17:AO17)</f>
        <v>7.3533483730301947</v>
      </c>
    </row>
    <row r="18" spans="1:58">
      <c r="A18" s="1" t="s">
        <v>15</v>
      </c>
      <c r="C18">
        <v>3.2237377521490501E-2</v>
      </c>
      <c r="D18">
        <v>0.1104167450191775</v>
      </c>
      <c r="E18">
        <v>0</v>
      </c>
      <c r="F18">
        <v>1.0302341580209999E-2</v>
      </c>
      <c r="G18">
        <v>0.123342871544358</v>
      </c>
      <c r="H18">
        <v>5.2359746895119996E-3</v>
      </c>
      <c r="I18">
        <v>3.9757294094149499E-2</v>
      </c>
      <c r="J18">
        <v>3.89086141685435E-2</v>
      </c>
      <c r="K18">
        <v>3.1313042441122999E-2</v>
      </c>
      <c r="L18">
        <v>2.4631073596429E-2</v>
      </c>
      <c r="M18">
        <v>0</v>
      </c>
      <c r="N18">
        <v>8.8295646011211509E-2</v>
      </c>
      <c r="O18">
        <v>2.6963446014913E-2</v>
      </c>
      <c r="P18">
        <v>0</v>
      </c>
      <c r="Q18">
        <v>0.1513995828083205</v>
      </c>
      <c r="R18">
        <v>7.9111181518652499E-2</v>
      </c>
      <c r="S18">
        <v>7.4090957285875003E-3</v>
      </c>
      <c r="T18">
        <v>3.2096126153854002E-2</v>
      </c>
      <c r="U18">
        <v>0.109455047632571</v>
      </c>
      <c r="V18">
        <v>2.1953870198025499E-2</v>
      </c>
      <c r="W18">
        <v>0</v>
      </c>
      <c r="X18">
        <v>2.4910914372210501E-2</v>
      </c>
      <c r="Y18">
        <v>0</v>
      </c>
      <c r="Z18">
        <v>7.6450621909060004E-2</v>
      </c>
      <c r="AA18">
        <v>5.8932982070207002E-2</v>
      </c>
      <c r="AB18">
        <v>0</v>
      </c>
      <c r="AC18">
        <v>2.19668252371025E-2</v>
      </c>
      <c r="AD18">
        <v>1.9567490450370002E-2</v>
      </c>
      <c r="AE18">
        <v>4.5684071760960003E-2</v>
      </c>
      <c r="AF18">
        <v>3.6071990591310998E-2</v>
      </c>
      <c r="AG18">
        <v>3.1391398180819999E-2</v>
      </c>
      <c r="AH18">
        <v>0.13626805963874</v>
      </c>
      <c r="AI18">
        <v>4.4065834323994503E-2</v>
      </c>
      <c r="AJ18">
        <v>9.5384788046091504E-2</v>
      </c>
      <c r="AK18">
        <v>1.8827986108556502E-2</v>
      </c>
      <c r="AL18">
        <v>9.3664611566345507E-2</v>
      </c>
      <c r="AM18">
        <v>9.7711060083900004E-3</v>
      </c>
      <c r="AN18">
        <v>0.1072447768840325</v>
      </c>
      <c r="AO18">
        <v>9.1811205026740006E-3</v>
      </c>
      <c r="AP18">
        <v>3.3902403327927502E-2</v>
      </c>
      <c r="AR18">
        <f>AVERAGE(B18:H18)</f>
        <v>4.692255172579133E-2</v>
      </c>
      <c r="AS18">
        <f>AVERAGE(I18:N18)</f>
        <v>3.7150945051909419E-2</v>
      </c>
      <c r="AT18">
        <f>AVERAGE(O18:S18)</f>
        <v>5.2976661214094702E-2</v>
      </c>
      <c r="AU18">
        <f>AVERAGE(T18:Y18)</f>
        <v>3.1402659726110164E-2</v>
      </c>
      <c r="AV18">
        <f>AVERAGE(Z18:AE18)</f>
        <v>3.710033190461659E-2</v>
      </c>
      <c r="AW18">
        <f>AVERAGE(AF18:AJ18)</f>
        <v>6.86364141561914E-2</v>
      </c>
      <c r="AX18">
        <f>AVERAGE(AK18:AO18)</f>
        <v>4.7737920213999703E-2</v>
      </c>
      <c r="AZ18">
        <f>STDEV(B18:H18)</f>
        <v>5.5439640260608318E-2</v>
      </c>
      <c r="BA18">
        <f>STDEV(I18:N18)</f>
        <v>2.8971309596477562E-2</v>
      </c>
      <c r="BB18">
        <f>STDEV(O18:S18)</f>
        <v>6.3106460979364759E-2</v>
      </c>
      <c r="BC18">
        <f>STDEV(T18:Y18)</f>
        <v>4.048785647727151E-2</v>
      </c>
      <c r="BD18">
        <f>STDEV(Z18:AE18)</f>
        <v>2.8325425707503085E-2</v>
      </c>
      <c r="BE18">
        <f>STDEV(AF18:AJ18)</f>
        <v>4.5664157899932854E-2</v>
      </c>
      <c r="BF18">
        <f>STDEV(AK18:AO18)</f>
        <v>4.8513444126873494E-2</v>
      </c>
    </row>
    <row r="19" spans="1:58">
      <c r="A19" s="1" t="s">
        <v>16</v>
      </c>
      <c r="C19">
        <v>8.1397690981865004E-3</v>
      </c>
      <c r="D19">
        <v>0.1546943121522365</v>
      </c>
      <c r="E19">
        <v>7.9658093634767002E-2</v>
      </c>
      <c r="F19">
        <v>3.8992278400765502E-2</v>
      </c>
      <c r="G19">
        <v>9.9032135748407496E-2</v>
      </c>
      <c r="H19">
        <v>0.54347280063466608</v>
      </c>
      <c r="I19">
        <v>0.28440755496297648</v>
      </c>
      <c r="J19">
        <v>0.1093000540058375</v>
      </c>
      <c r="K19">
        <v>0.12005126975286001</v>
      </c>
      <c r="L19">
        <v>5.3190199048957998E-2</v>
      </c>
      <c r="M19">
        <v>0.17683849703260301</v>
      </c>
      <c r="N19">
        <v>0.13467518364713249</v>
      </c>
      <c r="O19">
        <v>0.19098842000062649</v>
      </c>
      <c r="P19">
        <v>1.7823426342480998E-2</v>
      </c>
      <c r="Q19">
        <v>9.7629478591222507E-2</v>
      </c>
      <c r="R19">
        <v>0.173290380286445</v>
      </c>
      <c r="S19">
        <v>0.12430602273271101</v>
      </c>
      <c r="T19">
        <v>0.141312504509153</v>
      </c>
      <c r="U19">
        <v>0.16240009451038251</v>
      </c>
      <c r="V19">
        <v>0.1065701954879255</v>
      </c>
      <c r="W19">
        <v>0.11624317128509551</v>
      </c>
      <c r="X19">
        <v>0.1580379189676725</v>
      </c>
      <c r="Y19">
        <v>9.9984046168085511E-2</v>
      </c>
      <c r="Z19">
        <v>1.4613492304729157</v>
      </c>
      <c r="AA19">
        <v>0.227747691444395</v>
      </c>
      <c r="AB19">
        <v>0.368376538669139</v>
      </c>
      <c r="AC19">
        <v>0.63343585286048498</v>
      </c>
      <c r="AD19">
        <v>0.228914566890419</v>
      </c>
      <c r="AE19">
        <v>0.3462295624189205</v>
      </c>
      <c r="AF19">
        <v>6.8927319452442501E-2</v>
      </c>
      <c r="AG19">
        <v>0.29013139602798799</v>
      </c>
      <c r="AH19">
        <v>0.33060629352673598</v>
      </c>
      <c r="AI19">
        <v>0.2212702863439015</v>
      </c>
      <c r="AJ19">
        <v>0.19632702616360548</v>
      </c>
      <c r="AK19">
        <v>4.6441062171051498E-2</v>
      </c>
      <c r="AL19">
        <v>0.17501691635825251</v>
      </c>
      <c r="AM19">
        <v>0.20387110337512099</v>
      </c>
      <c r="AN19">
        <v>0.18385887420629149</v>
      </c>
      <c r="AO19">
        <v>0.169817825805232</v>
      </c>
      <c r="AP19">
        <v>3.1561198146057498E-2</v>
      </c>
      <c r="AR19">
        <f>AVERAGE(B19:H19)</f>
        <v>0.15399823161150486</v>
      </c>
      <c r="AS19">
        <f>AVERAGE(I19:N19)</f>
        <v>0.14641045974172792</v>
      </c>
      <c r="AT19">
        <f>AVERAGE(O19:S19)</f>
        <v>0.1208075455906972</v>
      </c>
      <c r="AU19">
        <f>AVERAGE(T19:Y19)</f>
        <v>0.13075798848805242</v>
      </c>
      <c r="AV19">
        <f>AVERAGE(Z19:AE19)</f>
        <v>0.54434224045937907</v>
      </c>
      <c r="AW19">
        <f>AVERAGE(AF19:AJ19)</f>
        <v>0.22145246430293469</v>
      </c>
      <c r="AX19">
        <f>AVERAGE(AK19:AO19)</f>
        <v>0.1558011563831897</v>
      </c>
      <c r="AZ19">
        <f>STDEV(B19:H19)</f>
        <v>0.19735233092790561</v>
      </c>
      <c r="BA19">
        <f>STDEV(I19:N19)</f>
        <v>7.8573260798153438E-2</v>
      </c>
      <c r="BB19">
        <f>STDEV(O19:S19)</f>
        <v>6.862032137078565E-2</v>
      </c>
      <c r="BC19">
        <f>STDEV(T19:Y19)</f>
        <v>2.6831250673443573E-2</v>
      </c>
      <c r="BD19">
        <f>STDEV(Z19:AE19)</f>
        <v>0.47302828216299841</v>
      </c>
      <c r="BE19">
        <f>STDEV(AF19:AJ19)</f>
        <v>0.10065609114613847</v>
      </c>
      <c r="BF19">
        <f>STDEV(AK19:AO19)</f>
        <v>6.2496595892179728E-2</v>
      </c>
    </row>
    <row r="20" spans="1:58">
      <c r="A20" s="1" t="s">
        <v>17</v>
      </c>
      <c r="C20">
        <v>6.8283038258667994E-2</v>
      </c>
      <c r="D20">
        <v>8.7137649304189491E-2</v>
      </c>
      <c r="E20">
        <v>4.8802951366172E-2</v>
      </c>
      <c r="F20">
        <v>4.0897429880476996E-2</v>
      </c>
      <c r="G20">
        <v>4.6421510497861501E-2</v>
      </c>
      <c r="H20">
        <v>5.6682493826775995E-2</v>
      </c>
      <c r="I20">
        <v>2.3335270079935497E-2</v>
      </c>
      <c r="J20">
        <v>4.4180347446865003E-3</v>
      </c>
      <c r="K20">
        <v>7.3034770745910001E-3</v>
      </c>
      <c r="L20">
        <v>3.8994493661166002E-2</v>
      </c>
      <c r="M20">
        <v>4.3465388902447E-2</v>
      </c>
      <c r="N20">
        <v>7.0089760631512996E-2</v>
      </c>
      <c r="O20">
        <v>5.2009108120376998E-2</v>
      </c>
      <c r="P20">
        <v>3.0688235312817499E-2</v>
      </c>
      <c r="Q20">
        <v>7.1996438203341506E-2</v>
      </c>
      <c r="R20">
        <v>7.4939210263923001E-2</v>
      </c>
      <c r="S20">
        <v>2.9953795358091999E-2</v>
      </c>
      <c r="T20">
        <v>9.874747537237899E-2</v>
      </c>
      <c r="U20">
        <v>0.1016863611256545</v>
      </c>
      <c r="V20">
        <v>3.4944286881510501E-2</v>
      </c>
      <c r="W20">
        <v>4.4141583302259001E-2</v>
      </c>
      <c r="X20">
        <v>7.9849455173467004E-2</v>
      </c>
      <c r="Y20">
        <v>5.0059295966659499E-2</v>
      </c>
      <c r="Z20">
        <v>0.29221581123907048</v>
      </c>
      <c r="AA20">
        <v>9.3278704214065006E-2</v>
      </c>
      <c r="AB20">
        <v>0.14086077415099951</v>
      </c>
      <c r="AC20">
        <v>9.6018535642506508E-2</v>
      </c>
      <c r="AD20">
        <v>0.1060976733327085</v>
      </c>
      <c r="AE20">
        <v>0.11480977034145901</v>
      </c>
      <c r="AF20">
        <v>1.6440681581005499E-2</v>
      </c>
      <c r="AG20">
        <v>1.8138248090510501E-2</v>
      </c>
      <c r="AH20">
        <v>5.4510140587443495E-2</v>
      </c>
      <c r="AI20">
        <v>5.7932232912811507E-2</v>
      </c>
      <c r="AJ20">
        <v>7.974482243720149E-2</v>
      </c>
      <c r="AK20">
        <v>2.9389289207938998E-2</v>
      </c>
      <c r="AL20">
        <v>0.1029560918478595</v>
      </c>
      <c r="AM20">
        <v>0.14324270898828451</v>
      </c>
      <c r="AN20">
        <v>0.1082337960104835</v>
      </c>
      <c r="AO20">
        <v>5.1689139747155E-2</v>
      </c>
      <c r="AP20">
        <v>7.6403717729855002E-3</v>
      </c>
      <c r="AR20">
        <f>AVERAGE(B20:H20)</f>
        <v>5.8037512189023983E-2</v>
      </c>
      <c r="AS20">
        <f>AVERAGE(I20:N20)</f>
        <v>3.1267737515723169E-2</v>
      </c>
      <c r="AT20">
        <f>AVERAGE(O20:S20)</f>
        <v>5.1917357451710201E-2</v>
      </c>
      <c r="AU20">
        <f>AVERAGE(T20:Y20)</f>
        <v>6.8238076303654915E-2</v>
      </c>
      <c r="AV20">
        <f>AVERAGE(Z20:AE20)</f>
        <v>0.14054687815346817</v>
      </c>
      <c r="AW20">
        <f>AVERAGE(AF20:AJ20)</f>
        <v>4.5353225121794502E-2</v>
      </c>
      <c r="AX20">
        <f>AVERAGE(AK20:AO20)</f>
        <v>8.7102205160344309E-2</v>
      </c>
      <c r="AZ20">
        <f>STDEV(B20:H20)</f>
        <v>1.7132518143875008E-2</v>
      </c>
      <c r="BA20">
        <f>STDEV(I20:N20)</f>
        <v>2.4794157762220367E-2</v>
      </c>
      <c r="BB20">
        <f>STDEV(O20:S20)</f>
        <v>2.1600100089763291E-2</v>
      </c>
      <c r="BC20">
        <f>STDEV(T20:Y20)</f>
        <v>2.8996623085868953E-2</v>
      </c>
      <c r="BD20">
        <f>STDEV(Z20:AE20)</f>
        <v>7.6249280363385699E-2</v>
      </c>
      <c r="BE20">
        <f>STDEV(AF20:AJ20)</f>
        <v>2.7392757494308386E-2</v>
      </c>
      <c r="BF20">
        <f>STDEV(AK20:AO20)</f>
        <v>4.5919799364493773E-2</v>
      </c>
    </row>
    <row r="21" spans="1:58">
      <c r="A21" s="1" t="s">
        <v>18</v>
      </c>
      <c r="C21">
        <v>9.6121078390994999E-3</v>
      </c>
      <c r="D21">
        <v>1.39023432182985E-2</v>
      </c>
      <c r="E21">
        <v>1.6820412122097499E-2</v>
      </c>
      <c r="F21">
        <v>1.1026307030005001E-3</v>
      </c>
      <c r="G21">
        <v>2.4699038360539001E-2</v>
      </c>
      <c r="H21">
        <v>2.22366374835355E-2</v>
      </c>
      <c r="I21">
        <v>5.4560567241575004E-3</v>
      </c>
      <c r="J21">
        <v>1.98820247526885E-2</v>
      </c>
      <c r="K21">
        <v>1.037004265136E-2</v>
      </c>
      <c r="L21">
        <v>6.3708528910250001E-3</v>
      </c>
      <c r="M21">
        <v>2.9495063776768998E-2</v>
      </c>
      <c r="N21">
        <v>2.0737451977274501E-2</v>
      </c>
      <c r="O21">
        <v>2.4792692349866498E-2</v>
      </c>
      <c r="P21">
        <v>0</v>
      </c>
      <c r="Q21">
        <v>9.4522716620804997E-3</v>
      </c>
      <c r="R21">
        <v>0</v>
      </c>
      <c r="S21">
        <v>3.2146273324934999E-2</v>
      </c>
      <c r="T21">
        <v>1.0962218371027E-2</v>
      </c>
      <c r="U21">
        <v>1.3424708198611999E-2</v>
      </c>
      <c r="V21">
        <v>4.8742509076211499E-2</v>
      </c>
      <c r="W21">
        <v>6.9262555566714998E-3</v>
      </c>
      <c r="X21">
        <v>1.5881475253996E-2</v>
      </c>
      <c r="Y21">
        <v>3.6402300870295501E-2</v>
      </c>
      <c r="Z21">
        <v>0.16164465725184102</v>
      </c>
      <c r="AA21">
        <v>0</v>
      </c>
      <c r="AB21">
        <v>5.2040355511210001E-2</v>
      </c>
      <c r="AC21">
        <v>4.3695257482840998E-2</v>
      </c>
      <c r="AD21">
        <v>5.8941680569395E-3</v>
      </c>
      <c r="AE21">
        <v>1.56133287383655E-2</v>
      </c>
      <c r="AF21">
        <v>0</v>
      </c>
      <c r="AG21">
        <v>2.4457307282201E-2</v>
      </c>
      <c r="AH21">
        <v>7.8696990598375004E-3</v>
      </c>
      <c r="AI21">
        <v>4.29943657737685E-2</v>
      </c>
      <c r="AJ21">
        <v>3.2537805023324498E-2</v>
      </c>
      <c r="AK21">
        <v>9.5737774346215006E-3</v>
      </c>
      <c r="AL21">
        <v>5.3548263161756496E-2</v>
      </c>
      <c r="AM21">
        <v>3.6291712419528499E-2</v>
      </c>
      <c r="AN21">
        <v>2.4815078298808E-2</v>
      </c>
      <c r="AO21">
        <v>1.4886177583796499E-2</v>
      </c>
      <c r="AP21">
        <v>5.8850149016330001E-3</v>
      </c>
      <c r="AR21">
        <f>AVERAGE(B21:H21)</f>
        <v>1.4728861621095083E-2</v>
      </c>
      <c r="AS21">
        <f>AVERAGE(I21:N21)</f>
        <v>1.538524879554575E-2</v>
      </c>
      <c r="AT21">
        <f>AVERAGE(O21:S21)</f>
        <v>1.32782474673764E-2</v>
      </c>
      <c r="AU21">
        <f>AVERAGE(T21:Y21)</f>
        <v>2.2056577887802253E-2</v>
      </c>
      <c r="AV21">
        <f>AVERAGE(Z21:AE21)</f>
        <v>4.6481294506866166E-2</v>
      </c>
      <c r="AW21">
        <f>AVERAGE(AF21:AJ21)</f>
        <v>2.15718354278263E-2</v>
      </c>
      <c r="AX21">
        <f>AVERAGE(AK21:AO21)</f>
        <v>2.7823001779702199E-2</v>
      </c>
      <c r="AZ21">
        <f>STDEV(B21:H21)</f>
        <v>8.63347180552064E-3</v>
      </c>
      <c r="BA21">
        <f>STDEV(I21:N21)</f>
        <v>9.517924491129726E-3</v>
      </c>
      <c r="BB21">
        <f>STDEV(O21:S21)</f>
        <v>1.4627428372631734E-2</v>
      </c>
      <c r="BC21">
        <f>STDEV(T21:Y21)</f>
        <v>1.6628837753033286E-2</v>
      </c>
      <c r="BD21">
        <f>STDEV(Z21:AE21)</f>
        <v>6.0103114999909293E-2</v>
      </c>
      <c r="BE21">
        <f>STDEV(AF21:AJ21)</f>
        <v>1.7611046733419747E-2</v>
      </c>
      <c r="BF21">
        <f>STDEV(AK21:AO21)</f>
        <v>1.7627757558860781E-2</v>
      </c>
    </row>
    <row r="22" spans="1:58" s="18" customFormat="1">
      <c r="A22" s="22" t="s">
        <v>19</v>
      </c>
      <c r="C22" s="18">
        <v>1.1617750894086499E-2</v>
      </c>
      <c r="D22" s="18">
        <v>0.20488624901980698</v>
      </c>
      <c r="E22" s="18">
        <v>1.036695766374226</v>
      </c>
      <c r="F22" s="18">
        <v>0.14632675663698452</v>
      </c>
      <c r="G22" s="18">
        <v>0.19337170114601199</v>
      </c>
      <c r="H22" s="18">
        <v>0.38473953035583197</v>
      </c>
      <c r="I22" s="18">
        <v>0.23086662995720353</v>
      </c>
      <c r="J22" s="18">
        <v>0.1678500623948625</v>
      </c>
      <c r="K22" s="18">
        <v>0.1365593332046785</v>
      </c>
      <c r="L22" s="18">
        <v>0.32962604182711852</v>
      </c>
      <c r="M22" s="18">
        <v>0.20646990159919898</v>
      </c>
      <c r="N22" s="18">
        <v>0.31097769999813851</v>
      </c>
      <c r="O22" s="18">
        <v>1.3953951810706906</v>
      </c>
      <c r="P22" s="18">
        <v>0.74901056380705455</v>
      </c>
      <c r="Q22" s="18">
        <v>0.42860040458131199</v>
      </c>
      <c r="R22" s="18">
        <v>0.7397749553360029</v>
      </c>
      <c r="S22" s="18">
        <v>0.37851747606529451</v>
      </c>
      <c r="T22" s="18">
        <v>0.28029521830075799</v>
      </c>
      <c r="U22" s="18">
        <v>0.15700154557447199</v>
      </c>
      <c r="V22" s="18">
        <v>1.8332558341928999</v>
      </c>
      <c r="W22" s="18">
        <v>0.23027045125073001</v>
      </c>
      <c r="X22" s="18">
        <v>0.1420311006980525</v>
      </c>
      <c r="Y22" s="18">
        <v>5.4139278597206505E-2</v>
      </c>
      <c r="Z22" s="18">
        <v>3.250756567001845</v>
      </c>
      <c r="AA22" s="18">
        <v>7.2430071044408503E-2</v>
      </c>
      <c r="AB22" s="18">
        <v>9.0277025918658008E-2</v>
      </c>
      <c r="AC22" s="18">
        <v>0.1603811763285975</v>
      </c>
      <c r="AD22" s="18">
        <v>0.12959148611638699</v>
      </c>
      <c r="AE22" s="18">
        <v>0.25524399093649497</v>
      </c>
      <c r="AF22" s="18">
        <v>1.2200941112569801</v>
      </c>
      <c r="AG22" s="18">
        <v>1.2359950606753787</v>
      </c>
      <c r="AH22" s="18">
        <v>3.6198160112898901</v>
      </c>
      <c r="AI22" s="18">
        <v>0.69226611944172856</v>
      </c>
      <c r="AJ22" s="18">
        <v>1.38926881162896</v>
      </c>
      <c r="AK22" s="18">
        <v>0.1849985711547785</v>
      </c>
      <c r="AL22" s="18">
        <v>0.57492721005156744</v>
      </c>
      <c r="AM22" s="18">
        <v>0.68227103413493895</v>
      </c>
      <c r="AN22" s="18">
        <v>0.3994168453292225</v>
      </c>
      <c r="AO22" s="18">
        <v>0.33828216942268752</v>
      </c>
      <c r="AP22" s="18">
        <v>2.4285481940323501E-2</v>
      </c>
      <c r="AR22" s="18">
        <f>AVERAGE(B22:H22)</f>
        <v>0.32960629240449135</v>
      </c>
      <c r="AS22" s="18">
        <f>AVERAGE(I22:N22)</f>
        <v>0.23039161149686679</v>
      </c>
      <c r="AT22" s="18">
        <f>AVERAGE(O22:S22)</f>
        <v>0.73825971617207087</v>
      </c>
      <c r="AU22" s="18">
        <f>AVERAGE(T22:Y22)</f>
        <v>0.44949890476901982</v>
      </c>
      <c r="AV22" s="18">
        <f>AVERAGE(Z22:AE22)</f>
        <v>0.65978005289106523</v>
      </c>
      <c r="AW22" s="18">
        <f>AVERAGE(AF22:AJ22)</f>
        <v>1.6314880228585875</v>
      </c>
      <c r="AX22" s="18">
        <f>AVERAGE(AK22:AO22)</f>
        <v>0.43597916601863895</v>
      </c>
      <c r="AZ22" s="18">
        <f>STDEV(B22:H22)</f>
        <v>0.36656193254785879</v>
      </c>
      <c r="BA22" s="18">
        <f>STDEV(I22:N22)</f>
        <v>7.6980524138838102E-2</v>
      </c>
      <c r="BB22" s="18">
        <f>STDEV(O22:S22)</f>
        <v>0.40535424768775535</v>
      </c>
      <c r="BC22" s="18">
        <f>STDEV(T22:Y22)</f>
        <v>0.68233051108063436</v>
      </c>
      <c r="BD22" s="18">
        <f>STDEV(Z22:AE22)</f>
        <v>1.2709540963584645</v>
      </c>
      <c r="BE22" s="18">
        <f>STDEV(AF22:AJ22)</f>
        <v>1.1423567474048202</v>
      </c>
      <c r="BF22" s="18">
        <f>STDEV(AK22:AO22)</f>
        <v>0.19611158091573525</v>
      </c>
    </row>
    <row r="23" spans="1:58">
      <c r="A23" s="1" t="s">
        <v>20</v>
      </c>
      <c r="C23">
        <v>0.3286629174515085</v>
      </c>
      <c r="D23">
        <v>0.37935924228537399</v>
      </c>
      <c r="E23">
        <v>0.21397887502433949</v>
      </c>
      <c r="F23">
        <v>0.18670833161311801</v>
      </c>
      <c r="G23">
        <v>0.38678624757309049</v>
      </c>
      <c r="H23">
        <v>0.45835604454273948</v>
      </c>
      <c r="I23">
        <v>0.51257660004446848</v>
      </c>
      <c r="J23">
        <v>9.8653353231075991E-2</v>
      </c>
      <c r="K23">
        <v>0.12229592407046699</v>
      </c>
      <c r="L23">
        <v>0.23545407950240899</v>
      </c>
      <c r="M23">
        <v>0.29765523056861798</v>
      </c>
      <c r="N23">
        <v>0.27584598256819498</v>
      </c>
      <c r="O23">
        <v>0.38857152282392848</v>
      </c>
      <c r="P23">
        <v>0.31775842328700654</v>
      </c>
      <c r="Q23">
        <v>0.43677927240515146</v>
      </c>
      <c r="R23">
        <v>0.41835249585093548</v>
      </c>
      <c r="S23">
        <v>0.2626122617491895</v>
      </c>
      <c r="T23">
        <v>0.58977569567217092</v>
      </c>
      <c r="U23">
        <v>0.66028150121763296</v>
      </c>
      <c r="V23">
        <v>0.3853362697949535</v>
      </c>
      <c r="W23">
        <v>0.45291588923618953</v>
      </c>
      <c r="X23">
        <v>0.47055917260369651</v>
      </c>
      <c r="Y23">
        <v>0.58871920683847101</v>
      </c>
      <c r="Z23">
        <v>1.056658360540415</v>
      </c>
      <c r="AA23">
        <v>0.54495478899159355</v>
      </c>
      <c r="AB23">
        <v>0.60651841458729749</v>
      </c>
      <c r="AC23">
        <v>0.79037909521394201</v>
      </c>
      <c r="AD23">
        <v>1.2480491451843601</v>
      </c>
      <c r="AE23">
        <v>1.076718566974104</v>
      </c>
      <c r="AF23">
        <v>0.20239316726350548</v>
      </c>
      <c r="AG23">
        <v>0.2164352346266375</v>
      </c>
      <c r="AH23">
        <v>0.22210904587286351</v>
      </c>
      <c r="AI23">
        <v>0.37121485316935948</v>
      </c>
      <c r="AJ23">
        <v>0.35421674613058451</v>
      </c>
      <c r="AK23">
        <v>0.47851495605130145</v>
      </c>
      <c r="AL23">
        <v>0.80412582744996808</v>
      </c>
      <c r="AM23">
        <v>0.56841843022652949</v>
      </c>
      <c r="AN23">
        <v>0.87688688020288241</v>
      </c>
      <c r="AO23">
        <v>0.52524957629080049</v>
      </c>
      <c r="AP23">
        <v>3.3912423889409501E-2</v>
      </c>
      <c r="AR23">
        <f>AVERAGE(B23:H23)</f>
        <v>0.32564194308169497</v>
      </c>
      <c r="AS23">
        <f>AVERAGE(I23:N23)</f>
        <v>0.25708019499753892</v>
      </c>
      <c r="AT23">
        <f>AVERAGE(O23:S23)</f>
        <v>0.36481479522324228</v>
      </c>
      <c r="AU23">
        <f>AVERAGE(T23:Y23)</f>
        <v>0.52459795589385239</v>
      </c>
      <c r="AV23">
        <f>AVERAGE(Z23:AE23)</f>
        <v>0.88721306191528526</v>
      </c>
      <c r="AW23">
        <f>AVERAGE(AF23:AJ23)</f>
        <v>0.27327380941259011</v>
      </c>
      <c r="AX23">
        <f>AVERAGE(AK23:AO23)</f>
        <v>0.6506391340442963</v>
      </c>
      <c r="AZ23">
        <f>STDEV(B23:H23)</f>
        <v>0.10584660824222247</v>
      </c>
      <c r="BA23">
        <f>STDEV(I23:N23)</f>
        <v>0.14900366038422877</v>
      </c>
      <c r="BB23">
        <f>STDEV(O23:S23)</f>
        <v>7.2919842051350173E-2</v>
      </c>
      <c r="BC23">
        <f>STDEV(T23:Y23)</f>
        <v>0.10413647108659459</v>
      </c>
      <c r="BD23">
        <f>STDEV(Z23:AE23)</f>
        <v>0.28288999706357021</v>
      </c>
      <c r="BE23">
        <f>STDEV(AF23:AJ23)</f>
        <v>8.2183832199435106E-2</v>
      </c>
      <c r="BF23">
        <f>STDEV(AK23:AO23)</f>
        <v>0.17808405717112749</v>
      </c>
    </row>
    <row r="24" spans="1:58">
      <c r="A24" s="1" t="s">
        <v>21</v>
      </c>
      <c r="C24">
        <v>3.1935625560450001E-2</v>
      </c>
      <c r="D24">
        <v>6.0680060667273501E-2</v>
      </c>
      <c r="E24">
        <v>6.9316084821454502E-2</v>
      </c>
      <c r="F24">
        <v>2.7154845615856502E-2</v>
      </c>
      <c r="G24">
        <v>2.4385439229736499E-2</v>
      </c>
      <c r="H24">
        <v>8.7269764002304004E-2</v>
      </c>
      <c r="I24">
        <v>9.6380339919630003E-3</v>
      </c>
      <c r="J24">
        <v>1.8202025342104501E-2</v>
      </c>
      <c r="K24">
        <v>1.5712859486139499E-2</v>
      </c>
      <c r="L24">
        <v>1.5829353569334001E-2</v>
      </c>
      <c r="M24">
        <v>4.7675458227943002E-2</v>
      </c>
      <c r="N24">
        <v>2.6640600515478501E-2</v>
      </c>
      <c r="O24">
        <v>1.9797056282812E-2</v>
      </c>
      <c r="P24">
        <v>3.3449980648574504E-2</v>
      </c>
      <c r="Q24">
        <v>3.9026563747634496E-2</v>
      </c>
      <c r="R24">
        <v>7.4416726759769999E-2</v>
      </c>
      <c r="S24">
        <v>2.8247705478782498E-2</v>
      </c>
      <c r="T24">
        <v>8.8329545940955989E-2</v>
      </c>
      <c r="U24">
        <v>9.4321437332165997E-2</v>
      </c>
      <c r="V24">
        <v>5.6848096542891996E-2</v>
      </c>
      <c r="W24">
        <v>4.9532734769617504E-2</v>
      </c>
      <c r="X24">
        <v>0.10870021463361901</v>
      </c>
      <c r="Y24">
        <v>6.1044627466056003E-2</v>
      </c>
      <c r="Z24">
        <v>0.2069413070791335</v>
      </c>
      <c r="AA24">
        <v>6.8831304362131002E-2</v>
      </c>
      <c r="AB24">
        <v>3.4601042785237998E-2</v>
      </c>
      <c r="AC24">
        <v>0.13170950562727302</v>
      </c>
      <c r="AD24">
        <v>9.3963273540639491E-2</v>
      </c>
      <c r="AE24">
        <v>0.1157031617486195</v>
      </c>
      <c r="AF24">
        <v>2.6434261461806999E-2</v>
      </c>
      <c r="AG24">
        <v>7.5782174851676001E-2</v>
      </c>
      <c r="AH24">
        <v>0.13350286902185549</v>
      </c>
      <c r="AI24">
        <v>7.0358174501688492E-2</v>
      </c>
      <c r="AJ24">
        <v>4.74495016711605E-2</v>
      </c>
      <c r="AK24">
        <v>6.817454533672801E-2</v>
      </c>
      <c r="AL24">
        <v>0.16523704528528449</v>
      </c>
      <c r="AM24">
        <v>8.6412141052464003E-2</v>
      </c>
      <c r="AN24">
        <v>0.21738198731952951</v>
      </c>
      <c r="AO24">
        <v>6.921329075458249E-2</v>
      </c>
      <c r="AP24">
        <v>2.1794875664315001E-2</v>
      </c>
      <c r="AR24">
        <f>AVERAGE(B24:H24)</f>
        <v>5.0123636649512499E-2</v>
      </c>
      <c r="AS24">
        <f>AVERAGE(I24:N24)</f>
        <v>2.2283055188827085E-2</v>
      </c>
      <c r="AT24">
        <f>AVERAGE(O24:S24)</f>
        <v>3.8987606583514703E-2</v>
      </c>
      <c r="AU24">
        <f>AVERAGE(T24:Y24)</f>
        <v>7.6462776114217743E-2</v>
      </c>
      <c r="AV24">
        <f>AVERAGE(Z24:AE24)</f>
        <v>0.10862493252383909</v>
      </c>
      <c r="AW24">
        <f>AVERAGE(AF24:AJ24)</f>
        <v>7.0705396301637496E-2</v>
      </c>
      <c r="AX24">
        <f>AVERAGE(AK24:AO24)</f>
        <v>0.1212838019497177</v>
      </c>
      <c r="AZ24">
        <f>STDEV(B24:H24)</f>
        <v>2.6001718587540436E-2</v>
      </c>
      <c r="BA24">
        <f>STDEV(I24:N24)</f>
        <v>1.3602436805357851E-2</v>
      </c>
      <c r="BB24">
        <f>STDEV(O24:S24)</f>
        <v>2.1032784359796067E-2</v>
      </c>
      <c r="BC24">
        <f>STDEV(T24:Y24)</f>
        <v>2.3860790171974143E-2</v>
      </c>
      <c r="BD24">
        <f>STDEV(Z24:AE24)</f>
        <v>5.9206657883159985E-2</v>
      </c>
      <c r="BE24">
        <f>STDEV(AF24:AJ24)</f>
        <v>4.0218735803544715E-2</v>
      </c>
      <c r="BF24">
        <f>STDEV(AK24:AO24)</f>
        <v>6.6922927384653455E-2</v>
      </c>
    </row>
    <row r="25" spans="1:58">
      <c r="A25" s="1" t="s">
        <v>22</v>
      </c>
      <c r="C25">
        <v>4.3055709807636997E-2</v>
      </c>
      <c r="D25">
        <v>4.9990712131926504E-2</v>
      </c>
      <c r="E25">
        <v>6.5278756769378499E-2</v>
      </c>
      <c r="F25">
        <v>4.6777386511047001E-2</v>
      </c>
      <c r="G25">
        <v>5.3855668632778499E-2</v>
      </c>
      <c r="H25">
        <v>8.0083346303026992E-2</v>
      </c>
      <c r="I25">
        <v>6.1183590950014001E-2</v>
      </c>
      <c r="J25">
        <v>1.30903961818035E-2</v>
      </c>
      <c r="K25">
        <v>3.5213831899948499E-2</v>
      </c>
      <c r="L25">
        <v>2.3311945361289499E-2</v>
      </c>
      <c r="M25">
        <v>8.3342059783453493E-2</v>
      </c>
      <c r="N25">
        <v>3.8699976582131E-2</v>
      </c>
      <c r="O25">
        <v>5.0131096470244996E-2</v>
      </c>
      <c r="P25">
        <v>4.2814028723589498E-2</v>
      </c>
      <c r="Q25">
        <v>6.4724854769908996E-2</v>
      </c>
      <c r="R25">
        <v>3.0724044199163497E-2</v>
      </c>
      <c r="S25">
        <v>2.6630918923100003E-2</v>
      </c>
      <c r="T25">
        <v>7.5026292275413006E-2</v>
      </c>
      <c r="U25">
        <v>0.2257409839363575</v>
      </c>
      <c r="V25">
        <v>5.0580340514572997E-2</v>
      </c>
      <c r="W25">
        <v>0.13004958726791299</v>
      </c>
      <c r="X25">
        <v>8.8584450193740505E-2</v>
      </c>
      <c r="Y25">
        <v>0.14522988036624052</v>
      </c>
      <c r="Z25">
        <v>0.245638586715657</v>
      </c>
      <c r="AA25">
        <v>0.14097439993843303</v>
      </c>
      <c r="AB25">
        <v>0.15295984234044502</v>
      </c>
      <c r="AC25">
        <v>0.13863188127027551</v>
      </c>
      <c r="AD25">
        <v>0.18996124631837399</v>
      </c>
      <c r="AE25">
        <v>0.1171411661567105</v>
      </c>
      <c r="AF25">
        <v>2.0293573126772001E-2</v>
      </c>
      <c r="AG25">
        <v>2.8233045967009998E-2</v>
      </c>
      <c r="AH25">
        <v>3.5142212809406499E-2</v>
      </c>
      <c r="AI25">
        <v>4.9322249413561003E-2</v>
      </c>
      <c r="AJ25">
        <v>0.1628611249439175</v>
      </c>
      <c r="AK25">
        <v>9.0737883999713997E-2</v>
      </c>
      <c r="AL25">
        <v>0.21858430989390698</v>
      </c>
      <c r="AM25">
        <v>0.26498492188056749</v>
      </c>
      <c r="AN25">
        <v>0.1466230065860695</v>
      </c>
      <c r="AO25">
        <v>0.1060784628087135</v>
      </c>
      <c r="AP25">
        <v>0</v>
      </c>
      <c r="AR25">
        <f>AVERAGE(B25:H25)</f>
        <v>5.6506930025965747E-2</v>
      </c>
      <c r="AS25">
        <f>AVERAGE(I25:N25)</f>
        <v>4.2473633459773334E-2</v>
      </c>
      <c r="AT25">
        <f>AVERAGE(O25:S25)</f>
        <v>4.3004988617201402E-2</v>
      </c>
      <c r="AU25">
        <f>AVERAGE(T25:Y25)</f>
        <v>0.11920192242570625</v>
      </c>
      <c r="AV25">
        <f>AVERAGE(Z25:AE25)</f>
        <v>0.16421785378998252</v>
      </c>
      <c r="AW25">
        <f>AVERAGE(AF25:AJ25)</f>
        <v>5.9170441252133402E-2</v>
      </c>
      <c r="AX25">
        <f>AVERAGE(AK25:AO25)</f>
        <v>0.1654017170337943</v>
      </c>
      <c r="AZ25">
        <f>STDEV(B25:H25)</f>
        <v>1.3841112483279705E-2</v>
      </c>
      <c r="BA25">
        <f>STDEV(I25:N25)</f>
        <v>2.5759584267204119E-2</v>
      </c>
      <c r="BB25">
        <f>STDEV(O25:S25)</f>
        <v>1.5341954069250249E-2</v>
      </c>
      <c r="BC25">
        <f>STDEV(T25:Y25)</f>
        <v>6.2838738790161094E-2</v>
      </c>
      <c r="BD25">
        <f>STDEV(Z25:AE25)</f>
        <v>4.6540123519543411E-2</v>
      </c>
      <c r="BE25">
        <f>STDEV(AF25:AJ25)</f>
        <v>5.8937750702159335E-2</v>
      </c>
      <c r="BF25">
        <f>STDEV(AK25:AO25)</f>
        <v>7.4484527406960432E-2</v>
      </c>
    </row>
    <row r="26" spans="1:58">
      <c r="A26" s="1" t="s">
        <v>23</v>
      </c>
      <c r="C26">
        <v>8.9472643286517994E-2</v>
      </c>
      <c r="D26">
        <v>0.12040593009862249</v>
      </c>
      <c r="E26">
        <v>0.28567599515643599</v>
      </c>
      <c r="F26">
        <v>4.1338455873865004E-2</v>
      </c>
      <c r="G26">
        <v>2.5188464239944003E-2</v>
      </c>
      <c r="H26">
        <v>7.0161193909174996E-2</v>
      </c>
      <c r="I26">
        <v>4.4759282377626997E-2</v>
      </c>
      <c r="J26">
        <v>5.1617301828387502E-2</v>
      </c>
      <c r="K26">
        <v>1.6085712410334001E-2</v>
      </c>
      <c r="L26">
        <v>2.0524884203414501E-2</v>
      </c>
      <c r="M26">
        <v>8.148659357781099E-2</v>
      </c>
      <c r="N26">
        <v>7.4910190530092499E-2</v>
      </c>
      <c r="O26">
        <v>0.23318199850007149</v>
      </c>
      <c r="P26">
        <v>0.116354227136896</v>
      </c>
      <c r="Q26">
        <v>0.13650029369220301</v>
      </c>
      <c r="R26">
        <v>0.1065195319952445</v>
      </c>
      <c r="S26">
        <v>7.9777961463055505E-2</v>
      </c>
      <c r="T26">
        <v>5.6215504768837E-2</v>
      </c>
      <c r="U26">
        <v>0.21000305344963352</v>
      </c>
      <c r="V26">
        <v>0.25605930304651253</v>
      </c>
      <c r="W26">
        <v>6.0811409653892E-2</v>
      </c>
      <c r="X26">
        <v>9.5079771429204998E-2</v>
      </c>
      <c r="Y26">
        <v>0.15232398627001401</v>
      </c>
      <c r="Z26">
        <v>0.67695386373802058</v>
      </c>
      <c r="AA26">
        <v>8.3187157253535496E-2</v>
      </c>
      <c r="AB26">
        <v>0.150350426217466</v>
      </c>
      <c r="AC26">
        <v>3.0290544242093501E-2</v>
      </c>
      <c r="AD26">
        <v>0.242129330293678</v>
      </c>
      <c r="AE26">
        <v>0.100276044921847</v>
      </c>
      <c r="AF26">
        <v>0.18271147465193399</v>
      </c>
      <c r="AG26">
        <v>0.3420600859608845</v>
      </c>
      <c r="AH26">
        <v>0.55757011168105253</v>
      </c>
      <c r="AI26">
        <v>0.1146836081999065</v>
      </c>
      <c r="AJ26">
        <v>0.2607386188388755</v>
      </c>
      <c r="AK26">
        <v>6.4162816571936496E-2</v>
      </c>
      <c r="AL26">
        <v>0.30326910836154497</v>
      </c>
      <c r="AM26">
        <v>0.1486348973310665</v>
      </c>
      <c r="AN26">
        <v>0.1429531495444375</v>
      </c>
      <c r="AO26">
        <v>0.1097333065070825</v>
      </c>
      <c r="AP26">
        <v>8.2169913396415006E-3</v>
      </c>
      <c r="AR26">
        <f>AVERAGE(B26:H26)</f>
        <v>0.10537378042742675</v>
      </c>
      <c r="AS26">
        <f>AVERAGE(I26:N26)</f>
        <v>4.8230660821277749E-2</v>
      </c>
      <c r="AT26">
        <f>AVERAGE(O26:S26)</f>
        <v>0.1344668025574941</v>
      </c>
      <c r="AU26">
        <f>AVERAGE(T26:Y26)</f>
        <v>0.13841550476968231</v>
      </c>
      <c r="AV26">
        <f>AVERAGE(Z26:AE26)</f>
        <v>0.21386456111110677</v>
      </c>
      <c r="AW26">
        <f>AVERAGE(AF26:AJ26)</f>
        <v>0.29155277986653061</v>
      </c>
      <c r="AX26">
        <f>AVERAGE(AK26:AO26)</f>
        <v>0.15375065566321358</v>
      </c>
      <c r="AZ26">
        <f>STDEV(B26:H26)</f>
        <v>9.4612720386181584E-2</v>
      </c>
      <c r="BA26">
        <f>STDEV(I26:N26)</f>
        <v>2.6989560726109803E-2</v>
      </c>
      <c r="BB26">
        <f>STDEV(O26:S26)</f>
        <v>5.8840482783275083E-2</v>
      </c>
      <c r="BC26">
        <f>STDEV(T26:Y26)</f>
        <v>8.2238078308877763E-2</v>
      </c>
      <c r="BD26">
        <f>STDEV(Z26:AE26)</f>
        <v>0.23789199199391736</v>
      </c>
      <c r="BE26">
        <f>STDEV(AF26:AJ26)</f>
        <v>0.17131466291689626</v>
      </c>
      <c r="BF26">
        <f>STDEV(AK26:AO26)</f>
        <v>9.0086115410170739E-2</v>
      </c>
    </row>
    <row r="27" spans="1:58">
      <c r="A27" s="1" t="s">
        <v>24</v>
      </c>
      <c r="C27">
        <v>0.14486408042837401</v>
      </c>
      <c r="D27">
        <v>0.25689475282264351</v>
      </c>
      <c r="E27">
        <v>0.135968742018894</v>
      </c>
      <c r="F27">
        <v>0.1043526798847175</v>
      </c>
      <c r="G27">
        <v>0.1070134643370205</v>
      </c>
      <c r="H27">
        <v>0.15605458070019901</v>
      </c>
      <c r="I27">
        <v>0.16419870399780251</v>
      </c>
      <c r="J27">
        <v>7.8672298980486999E-2</v>
      </c>
      <c r="K27">
        <v>0.1138166521145095</v>
      </c>
      <c r="L27">
        <v>7.1539268201680495E-2</v>
      </c>
      <c r="M27">
        <v>9.3160687520749505E-2</v>
      </c>
      <c r="N27">
        <v>0.1082988631268185</v>
      </c>
      <c r="O27">
        <v>0.14616216530940601</v>
      </c>
      <c r="P27">
        <v>0.131425798283273</v>
      </c>
      <c r="Q27">
        <v>0.2166439180838225</v>
      </c>
      <c r="R27">
        <v>7.7294441941678504E-2</v>
      </c>
      <c r="S27">
        <v>9.9471655771498496E-2</v>
      </c>
      <c r="T27">
        <v>8.9941190461339998E-2</v>
      </c>
      <c r="U27">
        <v>0.1648751626552635</v>
      </c>
      <c r="V27">
        <v>5.65102639458935E-2</v>
      </c>
      <c r="W27">
        <v>6.2970520043092004E-2</v>
      </c>
      <c r="X27">
        <v>0.1152212040001785</v>
      </c>
      <c r="Y27">
        <v>6.601337419835801E-2</v>
      </c>
      <c r="Z27">
        <v>0.24263205179580599</v>
      </c>
      <c r="AA27">
        <v>9.6602511067467992E-2</v>
      </c>
      <c r="AB27">
        <v>0.1438814798024545</v>
      </c>
      <c r="AC27">
        <v>0.1310462020114575</v>
      </c>
      <c r="AD27">
        <v>0.17277861812961098</v>
      </c>
      <c r="AE27">
        <v>0.14938725282999851</v>
      </c>
      <c r="AF27">
        <v>0.103603673643264</v>
      </c>
      <c r="AG27">
        <v>0.1071501548639265</v>
      </c>
      <c r="AH27">
        <v>0.1336676495994705</v>
      </c>
      <c r="AI27">
        <v>0.10988217070888151</v>
      </c>
      <c r="AJ27">
        <v>0.10337135004947949</v>
      </c>
      <c r="AK27">
        <v>0.14272156847758299</v>
      </c>
      <c r="AL27">
        <v>0.19240923646660452</v>
      </c>
      <c r="AM27">
        <v>0.25353345219463497</v>
      </c>
      <c r="AN27">
        <v>0.18349432535650501</v>
      </c>
      <c r="AO27">
        <v>9.267540463581099E-2</v>
      </c>
      <c r="AP27">
        <v>8.2168544967555004E-3</v>
      </c>
      <c r="AR27">
        <f>AVERAGE(B27:H27)</f>
        <v>0.15085805003197475</v>
      </c>
      <c r="AS27">
        <f>AVERAGE(I27:N27)</f>
        <v>0.10494774565700792</v>
      </c>
      <c r="AT27">
        <f>AVERAGE(O27:S27)</f>
        <v>0.1341995958779357</v>
      </c>
      <c r="AU27">
        <f>AVERAGE(T27:Y27)</f>
        <v>9.2588619217354243E-2</v>
      </c>
      <c r="AV27">
        <f>AVERAGE(Z27:AE27)</f>
        <v>0.15605468593946589</v>
      </c>
      <c r="AW27">
        <f>AVERAGE(AF27:AJ27)</f>
        <v>0.11153499977300441</v>
      </c>
      <c r="AX27">
        <f>AVERAGE(AK27:AO27)</f>
        <v>0.17296679742622773</v>
      </c>
      <c r="AZ27">
        <f>STDEV(B27:H27)</f>
        <v>5.5881128445505267E-2</v>
      </c>
      <c r="BA27">
        <f>STDEV(I27:N27)</f>
        <v>3.3304725664062527E-2</v>
      </c>
      <c r="BB27">
        <f>STDEV(O27:S27)</f>
        <v>5.3366866249182146E-2</v>
      </c>
      <c r="BC27">
        <f>STDEV(T27:Y27)</f>
        <v>4.1544458838166383E-2</v>
      </c>
      <c r="BD27">
        <f>STDEV(Z27:AE27)</f>
        <v>4.9250293732798406E-2</v>
      </c>
      <c r="BE27">
        <f>STDEV(AF27:AJ27)</f>
        <v>1.266258275508542E-2</v>
      </c>
      <c r="BF27">
        <f>STDEV(AK27:AO27)</f>
        <v>5.9877593411714003E-2</v>
      </c>
    </row>
    <row r="28" spans="1:58">
      <c r="A28" s="1" t="s">
        <v>25</v>
      </c>
      <c r="C28">
        <v>0.36675572736121853</v>
      </c>
      <c r="D28">
        <v>0.29161456463263802</v>
      </c>
      <c r="E28">
        <v>0.24324664582591998</v>
      </c>
      <c r="F28">
        <v>0.21597612143181399</v>
      </c>
      <c r="G28">
        <v>0.20991642033448299</v>
      </c>
      <c r="H28">
        <v>0.22231904749870601</v>
      </c>
      <c r="I28">
        <v>0.25249406130430152</v>
      </c>
      <c r="J28">
        <v>9.7878073246688499E-2</v>
      </c>
      <c r="K28">
        <v>0.2092768245075905</v>
      </c>
      <c r="L28">
        <v>0.14457577588819948</v>
      </c>
      <c r="M28">
        <v>0.26230138269793102</v>
      </c>
      <c r="N28">
        <v>0.233888823087924</v>
      </c>
      <c r="O28">
        <v>0.293627428589747</v>
      </c>
      <c r="P28">
        <v>0.23707782911678399</v>
      </c>
      <c r="Q28">
        <v>0.26100381778840648</v>
      </c>
      <c r="R28">
        <v>0.27033878698223801</v>
      </c>
      <c r="S28">
        <v>0.20237970049735499</v>
      </c>
      <c r="T28">
        <v>0.16352215827712552</v>
      </c>
      <c r="U28">
        <v>0.43147764167399899</v>
      </c>
      <c r="V28">
        <v>0.20191332907999499</v>
      </c>
      <c r="W28">
        <v>0.181992876331111</v>
      </c>
      <c r="X28">
        <v>0.32727244166787151</v>
      </c>
      <c r="Y28">
        <v>0.21147459456061049</v>
      </c>
      <c r="Z28">
        <v>0.39639548313510897</v>
      </c>
      <c r="AA28">
        <v>0.32685323506055503</v>
      </c>
      <c r="AB28">
        <v>0.351894605952916</v>
      </c>
      <c r="AC28">
        <v>0.29405228222303947</v>
      </c>
      <c r="AD28">
        <v>0.42462805061214448</v>
      </c>
      <c r="AE28">
        <v>0.37613868545901752</v>
      </c>
      <c r="AF28">
        <v>0.22257991694071549</v>
      </c>
      <c r="AG28">
        <v>0.2266473355151265</v>
      </c>
      <c r="AH28">
        <v>0.22813948355828251</v>
      </c>
      <c r="AI28">
        <v>0.29390289020035149</v>
      </c>
      <c r="AJ28">
        <v>0.18477017915329352</v>
      </c>
      <c r="AK28">
        <v>0.29310161974577997</v>
      </c>
      <c r="AL28">
        <v>0.715468269497187</v>
      </c>
      <c r="AM28">
        <v>0.45567423730012846</v>
      </c>
      <c r="AN28">
        <v>0.39846024783632999</v>
      </c>
      <c r="AO28">
        <v>0.29500019048252801</v>
      </c>
      <c r="AP28">
        <v>8.0826595375190005E-3</v>
      </c>
      <c r="AR28">
        <f>AVERAGE(B28:H28)</f>
        <v>0.25830475451412993</v>
      </c>
      <c r="AS28">
        <f>AVERAGE(I28:N28)</f>
        <v>0.20006915678877249</v>
      </c>
      <c r="AT28">
        <f>AVERAGE(O28:S28)</f>
        <v>0.2528855125949061</v>
      </c>
      <c r="AU28">
        <f>AVERAGE(T28:Y28)</f>
        <v>0.25294217359845206</v>
      </c>
      <c r="AV28">
        <f>AVERAGE(Z28:AE28)</f>
        <v>0.36166039040713027</v>
      </c>
      <c r="AW28">
        <f>AVERAGE(AF28:AJ28)</f>
        <v>0.23120796107355393</v>
      </c>
      <c r="AX28">
        <f>AVERAGE(AK28:AO28)</f>
        <v>0.43154091297239072</v>
      </c>
      <c r="AZ28">
        <f>STDEV(B28:H28)</f>
        <v>6.0870384870765182E-2</v>
      </c>
      <c r="BA28">
        <f>STDEV(I28:N28)</f>
        <v>6.5379361281306891E-2</v>
      </c>
      <c r="BB28">
        <f>STDEV(O28:S28)</f>
        <v>3.4753227539189149E-2</v>
      </c>
      <c r="BC28">
        <f>STDEV(T28:Y28)</f>
        <v>0.10464525514247723</v>
      </c>
      <c r="BD28">
        <f>STDEV(Z28:AE28)</f>
        <v>4.7452795128808387E-2</v>
      </c>
      <c r="BE28">
        <f>STDEV(AF28:AJ28)</f>
        <v>3.9343931340144141E-2</v>
      </c>
      <c r="BF28">
        <f>STDEV(AK28:AO28)</f>
        <v>0.17327744972965167</v>
      </c>
    </row>
    <row r="29" spans="1:58">
      <c r="A29" s="1" t="s">
        <v>26</v>
      </c>
      <c r="C29">
        <v>0.222134786855402</v>
      </c>
      <c r="D29">
        <v>0.173107540686014</v>
      </c>
      <c r="E29">
        <v>0.283606266153763</v>
      </c>
      <c r="F29">
        <v>0.104443459783422</v>
      </c>
      <c r="G29">
        <v>0.1006288987847665</v>
      </c>
      <c r="H29">
        <v>0.1455945527527705</v>
      </c>
      <c r="I29">
        <v>0.29504194119147048</v>
      </c>
      <c r="J29">
        <v>0.14143647352038652</v>
      </c>
      <c r="K29">
        <v>0.167105723293237</v>
      </c>
      <c r="L29">
        <v>0.10642999702198899</v>
      </c>
      <c r="M29">
        <v>0.14795806929678301</v>
      </c>
      <c r="N29">
        <v>0.171755683517059</v>
      </c>
      <c r="O29">
        <v>0.1741704663567975</v>
      </c>
      <c r="P29">
        <v>0.1149340489860035</v>
      </c>
      <c r="Q29">
        <v>0.168947083567701</v>
      </c>
      <c r="R29">
        <v>0.10638202643229649</v>
      </c>
      <c r="S29">
        <v>0.109630150919775</v>
      </c>
      <c r="T29">
        <v>8.1007540887217996E-2</v>
      </c>
      <c r="U29">
        <v>0.25967204053923998</v>
      </c>
      <c r="V29">
        <v>0.21710770533586649</v>
      </c>
      <c r="W29">
        <v>0.12887279081688899</v>
      </c>
      <c r="X29">
        <v>0.24880052651597001</v>
      </c>
      <c r="Y29">
        <v>0.1844853029797745</v>
      </c>
      <c r="Z29">
        <v>0.36576789392673403</v>
      </c>
      <c r="AA29">
        <v>0.1550893327436475</v>
      </c>
      <c r="AB29">
        <v>0.20018708002067051</v>
      </c>
      <c r="AC29">
        <v>0.15374642589117102</v>
      </c>
      <c r="AD29">
        <v>0.322829124838383</v>
      </c>
      <c r="AE29">
        <v>0.22339681694902802</v>
      </c>
      <c r="AF29">
        <v>0.1691043298733815</v>
      </c>
      <c r="AG29">
        <v>0.1004390322172775</v>
      </c>
      <c r="AH29">
        <v>0.1199289744602495</v>
      </c>
      <c r="AI29">
        <v>0.18538494668709152</v>
      </c>
      <c r="AJ29">
        <v>0.19200613485109602</v>
      </c>
      <c r="AK29">
        <v>0.132547751434829</v>
      </c>
      <c r="AL29">
        <v>0.2914863393827945</v>
      </c>
      <c r="AM29">
        <v>0.31424481492844547</v>
      </c>
      <c r="AN29">
        <v>0.29766835521525103</v>
      </c>
      <c r="AO29">
        <v>0.1577074220883195</v>
      </c>
      <c r="AP29">
        <v>0</v>
      </c>
      <c r="AR29">
        <f>AVERAGE(B29:H29)</f>
        <v>0.17158591750268962</v>
      </c>
      <c r="AS29">
        <f>AVERAGE(I29:N29)</f>
        <v>0.17162131464015418</v>
      </c>
      <c r="AT29">
        <f>AVERAGE(O29:S29)</f>
        <v>0.13481275525251471</v>
      </c>
      <c r="AU29">
        <f>AVERAGE(T29:Y29)</f>
        <v>0.18665765117915964</v>
      </c>
      <c r="AV29">
        <f>AVERAGE(Z29:AE29)</f>
        <v>0.23683611239493904</v>
      </c>
      <c r="AW29">
        <f>AVERAGE(AF29:AJ29)</f>
        <v>0.15337268361781922</v>
      </c>
      <c r="AX29">
        <f>AVERAGE(AK29:AO29)</f>
        <v>0.23873093660992789</v>
      </c>
      <c r="AZ29">
        <f>STDEV(B29:H29)</f>
        <v>7.1168281161400004E-2</v>
      </c>
      <c r="BA29">
        <f>STDEV(I29:N29)</f>
        <v>6.4767339585512687E-2</v>
      </c>
      <c r="BB29">
        <f>STDEV(O29:S29)</f>
        <v>3.3733568807478111E-2</v>
      </c>
      <c r="BC29">
        <f>STDEV(T29:Y29)</f>
        <v>7.0179482465153764E-2</v>
      </c>
      <c r="BD29">
        <f>STDEV(Z29:AE29)</f>
        <v>8.8462874360677124E-2</v>
      </c>
      <c r="BE29">
        <f>STDEV(AF29:AJ29)</f>
        <v>4.0881739101127426E-2</v>
      </c>
      <c r="BF29">
        <f>STDEV(AK29:AO29)</f>
        <v>8.6311610417795198E-2</v>
      </c>
    </row>
    <row r="30" spans="1:58">
      <c r="A30" s="1" t="s">
        <v>27</v>
      </c>
      <c r="C30">
        <v>1.1959345558558E-2</v>
      </c>
      <c r="D30">
        <v>1.1137700422078E-2</v>
      </c>
      <c r="E30">
        <v>0</v>
      </c>
      <c r="F30">
        <v>9.2501422088640001E-3</v>
      </c>
      <c r="G30">
        <v>1.341247040883E-2</v>
      </c>
      <c r="H30">
        <v>2.4202918861601499E-2</v>
      </c>
      <c r="I30">
        <v>4.6896497303151E-2</v>
      </c>
      <c r="J30">
        <v>1.4259432572141E-2</v>
      </c>
      <c r="K30">
        <v>1.9684530625406999E-2</v>
      </c>
      <c r="L30">
        <v>1.49944434755195E-2</v>
      </c>
      <c r="M30">
        <v>1.1112534522123001E-2</v>
      </c>
      <c r="N30">
        <v>9.7017746687194997E-3</v>
      </c>
      <c r="O30">
        <v>0</v>
      </c>
      <c r="P30">
        <v>0</v>
      </c>
      <c r="Q30">
        <v>3.1462335807443502E-2</v>
      </c>
      <c r="R30">
        <v>1.0044113604162E-2</v>
      </c>
      <c r="S30">
        <v>0</v>
      </c>
      <c r="T30">
        <v>0</v>
      </c>
      <c r="U30">
        <v>9.3740640251835008E-3</v>
      </c>
      <c r="V30">
        <v>1.2700359765423001E-2</v>
      </c>
      <c r="W30">
        <v>0</v>
      </c>
      <c r="X30">
        <v>2.8868239819698001E-2</v>
      </c>
      <c r="Y30">
        <v>4.6969395467124997E-3</v>
      </c>
      <c r="Z30">
        <v>6.8558818824729001E-2</v>
      </c>
      <c r="AA30">
        <v>1.05735005784685E-2</v>
      </c>
      <c r="AB30">
        <v>1.48164375930665E-2</v>
      </c>
      <c r="AC30">
        <v>9.37572689044745E-2</v>
      </c>
      <c r="AD30">
        <v>0</v>
      </c>
      <c r="AE30">
        <v>3.5037209052800999E-2</v>
      </c>
      <c r="AF30">
        <v>1.50510871490145E-2</v>
      </c>
      <c r="AG30">
        <v>2.3366801880841503E-2</v>
      </c>
      <c r="AH30">
        <v>5.7441478649665001E-3</v>
      </c>
      <c r="AI30">
        <v>2.59641884775705E-2</v>
      </c>
      <c r="AJ30">
        <v>1.3083531614333999E-2</v>
      </c>
      <c r="AK30">
        <v>0</v>
      </c>
      <c r="AL30">
        <v>2.8865313559653501E-2</v>
      </c>
      <c r="AM30">
        <v>1.2703254964935001E-2</v>
      </c>
      <c r="AN30">
        <v>1.1158901761578001E-2</v>
      </c>
      <c r="AO30">
        <v>1.2735752735713E-2</v>
      </c>
      <c r="AP30">
        <v>2.6926859071760501E-2</v>
      </c>
      <c r="AR30">
        <f>AVERAGE(B30:H30)</f>
        <v>1.166042957665525E-2</v>
      </c>
      <c r="AS30">
        <f>AVERAGE(I30:N30)</f>
        <v>1.9441535527843501E-2</v>
      </c>
      <c r="AT30">
        <f>AVERAGE(O30:S30)</f>
        <v>8.3012898823210998E-3</v>
      </c>
      <c r="AU30">
        <f>AVERAGE(T30:Y30)</f>
        <v>9.2732671928361671E-3</v>
      </c>
      <c r="AV30">
        <f>AVERAGE(Z30:AE30)</f>
        <v>3.7123872492256578E-2</v>
      </c>
      <c r="AW30">
        <f>AVERAGE(AF30:AJ30)</f>
        <v>1.6641951397345402E-2</v>
      </c>
      <c r="AX30">
        <f>AVERAGE(AK30:AO30)</f>
        <v>1.3092644604375901E-2</v>
      </c>
      <c r="AZ30">
        <f>STDEV(B30:H30)</f>
        <v>7.7784495136415423E-3</v>
      </c>
      <c r="BA30">
        <f>STDEV(I30:N30)</f>
        <v>1.3890284308196117E-2</v>
      </c>
      <c r="BB30">
        <f>STDEV(O30:S30)</f>
        <v>1.3658383176661324E-2</v>
      </c>
      <c r="BC30">
        <f>STDEV(T30:Y30)</f>
        <v>1.0850325518933474E-2</v>
      </c>
      <c r="BD30">
        <f>STDEV(Z30:AE30)</f>
        <v>3.6825473286250632E-2</v>
      </c>
      <c r="BE30">
        <f>STDEV(AF30:AJ30)</f>
        <v>8.1560259999030136E-3</v>
      </c>
      <c r="BF30">
        <f>STDEV(AK30:AO30)</f>
        <v>1.0298213269647374E-2</v>
      </c>
    </row>
    <row r="31" spans="1:58">
      <c r="A31" s="1" t="s">
        <v>28</v>
      </c>
      <c r="C31">
        <v>0.22684998217845398</v>
      </c>
      <c r="D31">
        <v>0.33881944995771895</v>
      </c>
      <c r="E31">
        <v>0.31107145849806905</v>
      </c>
      <c r="F31">
        <v>0.20795543845127401</v>
      </c>
      <c r="G31">
        <v>0.20964539355543149</v>
      </c>
      <c r="H31">
        <v>0.22248586177915852</v>
      </c>
      <c r="I31">
        <v>0.217803104350967</v>
      </c>
      <c r="J31">
        <v>0.18311248837456801</v>
      </c>
      <c r="K31">
        <v>0.156183459062296</v>
      </c>
      <c r="L31">
        <v>0.12501632961376599</v>
      </c>
      <c r="M31">
        <v>0.15035993953201948</v>
      </c>
      <c r="N31">
        <v>0.28985021012457951</v>
      </c>
      <c r="O31">
        <v>0.348125710757066</v>
      </c>
      <c r="P31">
        <v>0.30894784108580398</v>
      </c>
      <c r="Q31">
        <v>0.257903149632976</v>
      </c>
      <c r="R31">
        <v>0.1106549756814095</v>
      </c>
      <c r="S31">
        <v>0.1652488374589115</v>
      </c>
      <c r="T31">
        <v>0.1566494841094675</v>
      </c>
      <c r="U31">
        <v>0.36338178438136748</v>
      </c>
      <c r="V31">
        <v>0.2489287953792795</v>
      </c>
      <c r="W31">
        <v>0.1974457827230725</v>
      </c>
      <c r="X31">
        <v>0.238550593608476</v>
      </c>
      <c r="Y31">
        <v>0.23839577782222698</v>
      </c>
      <c r="Z31">
        <v>0.25002831867356301</v>
      </c>
      <c r="AA31">
        <v>0.35422002163549848</v>
      </c>
      <c r="AB31">
        <v>0.43457159952046598</v>
      </c>
      <c r="AC31">
        <v>0.416950878119281</v>
      </c>
      <c r="AD31">
        <v>0.50040477223109092</v>
      </c>
      <c r="AE31">
        <v>0.2208910632150905</v>
      </c>
      <c r="AF31">
        <v>0.28515805277808798</v>
      </c>
      <c r="AG31">
        <v>0.25150078246885149</v>
      </c>
      <c r="AH31">
        <v>0.2321643462003225</v>
      </c>
      <c r="AI31">
        <v>0.211477296636992</v>
      </c>
      <c r="AJ31">
        <v>0.319835757821686</v>
      </c>
      <c r="AK31">
        <v>0.15494807306160649</v>
      </c>
      <c r="AL31">
        <v>0.53943721506382847</v>
      </c>
      <c r="AM31">
        <v>0.61299594702706151</v>
      </c>
      <c r="AN31">
        <v>0.420356135229633</v>
      </c>
      <c r="AO31">
        <v>0.34201910447752298</v>
      </c>
      <c r="AP31">
        <v>0.13923185799976201</v>
      </c>
      <c r="AR31">
        <f>AVERAGE(B31:H31)</f>
        <v>0.25280459740335098</v>
      </c>
      <c r="AS31">
        <f>AVERAGE(I31:N31)</f>
        <v>0.18705425517636598</v>
      </c>
      <c r="AT31">
        <f>AVERAGE(O31:S31)</f>
        <v>0.23817610292323338</v>
      </c>
      <c r="AU31">
        <f>AVERAGE(T31:Y31)</f>
        <v>0.24055870300398166</v>
      </c>
      <c r="AV31">
        <f>AVERAGE(Z31:AE31)</f>
        <v>0.36284444223249834</v>
      </c>
      <c r="AW31">
        <f>AVERAGE(AF31:AJ31)</f>
        <v>0.26002724718118797</v>
      </c>
      <c r="AX31">
        <f>AVERAGE(AK31:AO31)</f>
        <v>0.41395129497193051</v>
      </c>
      <c r="AZ31">
        <f>STDEV(B31:H31)</f>
        <v>5.7027385839783819E-2</v>
      </c>
      <c r="BA31">
        <f>STDEV(I31:N31)</f>
        <v>5.9457919012073396E-2</v>
      </c>
      <c r="BB31">
        <f>STDEV(O31:S31)</f>
        <v>9.8826534263808066E-2</v>
      </c>
      <c r="BC31">
        <f>STDEV(T31:Y31)</f>
        <v>6.9374000064474667E-2</v>
      </c>
      <c r="BD31">
        <f>STDEV(Z31:AE31)</f>
        <v>0.10949680914644379</v>
      </c>
      <c r="BE31">
        <f>STDEV(AF31:AJ31)</f>
        <v>4.3054485493348775E-2</v>
      </c>
      <c r="BF31">
        <f>STDEV(AK31:AO31)</f>
        <v>0.17865009139448915</v>
      </c>
    </row>
    <row r="32" spans="1:58">
      <c r="A32" s="1" t="s">
        <v>29</v>
      </c>
      <c r="C32">
        <v>1.177502057142767</v>
      </c>
      <c r="D32">
        <v>1.225240534166445</v>
      </c>
      <c r="E32">
        <v>1.3076974628039451</v>
      </c>
      <c r="F32">
        <v>0.77187883582726602</v>
      </c>
      <c r="G32">
        <v>1.082233036418015</v>
      </c>
      <c r="H32">
        <v>1.230396522097841</v>
      </c>
      <c r="I32">
        <v>1.2030869809236699</v>
      </c>
      <c r="J32">
        <v>0.78332200635388993</v>
      </c>
      <c r="K32">
        <v>0.86808505546578041</v>
      </c>
      <c r="L32">
        <v>0.60715898769634602</v>
      </c>
      <c r="M32">
        <v>0.79539658080472342</v>
      </c>
      <c r="N32">
        <v>1.2169577749689935</v>
      </c>
      <c r="O32">
        <v>1.087582985177648</v>
      </c>
      <c r="P32">
        <v>1.3735014166561901</v>
      </c>
      <c r="Q32">
        <v>1.4729692904151248</v>
      </c>
      <c r="R32">
        <v>0.79705655807181597</v>
      </c>
      <c r="S32">
        <v>0.71011379509363803</v>
      </c>
      <c r="T32">
        <v>0.46981921759598999</v>
      </c>
      <c r="U32">
        <v>1.2787205889021851</v>
      </c>
      <c r="V32">
        <v>1.0797104401541651</v>
      </c>
      <c r="W32">
        <v>0.79747009900125454</v>
      </c>
      <c r="X32">
        <v>0.90716982406997648</v>
      </c>
      <c r="Y32">
        <v>0.88179780374956152</v>
      </c>
      <c r="Z32">
        <v>1.0141116676854605</v>
      </c>
      <c r="AA32">
        <v>1.56237083189147</v>
      </c>
      <c r="AB32">
        <v>1.5455583197218399</v>
      </c>
      <c r="AC32">
        <v>1.43023697720488</v>
      </c>
      <c r="AD32">
        <v>1.5220019054826599</v>
      </c>
      <c r="AE32">
        <v>1.2531005332751799</v>
      </c>
      <c r="AF32">
        <v>0.56933722451677704</v>
      </c>
      <c r="AG32">
        <v>0.57379544758152246</v>
      </c>
      <c r="AH32">
        <v>1.3703421467230701</v>
      </c>
      <c r="AI32">
        <v>1.227889692002895</v>
      </c>
      <c r="AJ32">
        <v>0.88069666026518245</v>
      </c>
      <c r="AK32">
        <v>0.90865062773295691</v>
      </c>
      <c r="AL32">
        <v>1.9510816435247951</v>
      </c>
      <c r="AM32">
        <v>1.6095189724197849</v>
      </c>
      <c r="AN32">
        <v>1.3421147357524101</v>
      </c>
      <c r="AO32">
        <v>1.121886363346245</v>
      </c>
      <c r="AP32">
        <v>0.40844333914248254</v>
      </c>
      <c r="AR32">
        <f>AVERAGE(B32:H32)</f>
        <v>1.1324914080760464</v>
      </c>
      <c r="AS32">
        <f>AVERAGE(I32:N32)</f>
        <v>0.91233456436890059</v>
      </c>
      <c r="AT32">
        <f>AVERAGE(O32:S32)</f>
        <v>1.0882448090828833</v>
      </c>
      <c r="AU32">
        <f>AVERAGE(T32:Y32)</f>
        <v>0.90244799557885547</v>
      </c>
      <c r="AV32">
        <f>AVERAGE(Z32:AE32)</f>
        <v>1.3878967058769149</v>
      </c>
      <c r="AW32">
        <f>AVERAGE(AF32:AJ32)</f>
        <v>0.92441223421788943</v>
      </c>
      <c r="AX32">
        <f>AVERAGE(AK32:AO32)</f>
        <v>1.3866504685552385</v>
      </c>
      <c r="AZ32">
        <f>STDEV(B32:H32)</f>
        <v>0.19156109368578769</v>
      </c>
      <c r="BA32">
        <f>STDEV(I32:N32)</f>
        <v>0.24606550019455059</v>
      </c>
      <c r="BB32">
        <f>STDEV(O32:S32)</f>
        <v>0.33806743335424072</v>
      </c>
      <c r="BC32">
        <f>STDEV(T32:Y32)</f>
        <v>0.27263154004581674</v>
      </c>
      <c r="BD32">
        <f>STDEV(Z32:AE32)</f>
        <v>0.2158520656329313</v>
      </c>
      <c r="BE32">
        <f>STDEV(AF32:AJ32)</f>
        <v>0.36806028692389497</v>
      </c>
      <c r="BF32">
        <f>STDEV(AK32:AO32)</f>
        <v>0.40890715083679546</v>
      </c>
    </row>
    <row r="33" spans="1:58">
      <c r="A33" s="1" t="s">
        <v>30</v>
      </c>
      <c r="C33">
        <v>8.1884355954273E-2</v>
      </c>
      <c r="D33">
        <v>0.21760456908195899</v>
      </c>
      <c r="E33">
        <v>0.24397625819548949</v>
      </c>
      <c r="F33">
        <v>7.7257094385760505E-2</v>
      </c>
      <c r="G33">
        <v>9.0544342280068996E-2</v>
      </c>
      <c r="H33">
        <v>0.180641428002386</v>
      </c>
      <c r="I33">
        <v>0.188532560088575</v>
      </c>
      <c r="J33">
        <v>9.7224673513449988E-2</v>
      </c>
      <c r="K33">
        <v>0.12645976075391052</v>
      </c>
      <c r="L33">
        <v>0.103579489629421</v>
      </c>
      <c r="M33">
        <v>0.139490550960229</v>
      </c>
      <c r="N33">
        <v>0.24577301019110051</v>
      </c>
      <c r="O33">
        <v>0.18372364582704198</v>
      </c>
      <c r="P33">
        <v>7.5237959719338499E-2</v>
      </c>
      <c r="Q33">
        <v>0.2891927240150895</v>
      </c>
      <c r="R33">
        <v>0.18117750926534801</v>
      </c>
      <c r="S33">
        <v>0.171265349856453</v>
      </c>
      <c r="T33">
        <v>7.8385777709493509E-2</v>
      </c>
      <c r="U33">
        <v>0.17350102704999198</v>
      </c>
      <c r="V33">
        <v>0.19089088273420152</v>
      </c>
      <c r="W33">
        <v>0.10014052157165751</v>
      </c>
      <c r="X33">
        <v>0.199024225773278</v>
      </c>
      <c r="Y33">
        <v>0.18285825200096151</v>
      </c>
      <c r="Z33">
        <v>0.36154675855895652</v>
      </c>
      <c r="AA33">
        <v>0.1539076309618225</v>
      </c>
      <c r="AB33">
        <v>0.3242089247358475</v>
      </c>
      <c r="AC33">
        <v>0.28720421431843302</v>
      </c>
      <c r="AD33">
        <v>0.28887469225888196</v>
      </c>
      <c r="AE33">
        <v>0.16708364995441449</v>
      </c>
      <c r="AF33">
        <v>0.11692129059134899</v>
      </c>
      <c r="AG33">
        <v>0.16129113738874251</v>
      </c>
      <c r="AH33">
        <v>0.19801630826813749</v>
      </c>
      <c r="AI33">
        <v>0.1824318126864265</v>
      </c>
      <c r="AJ33">
        <v>0.213140409807686</v>
      </c>
      <c r="AK33">
        <v>0.13811628726264649</v>
      </c>
      <c r="AL33">
        <v>0.43004064241671147</v>
      </c>
      <c r="AM33">
        <v>0.230937027750584</v>
      </c>
      <c r="AN33">
        <v>0.25868337422207249</v>
      </c>
      <c r="AO33">
        <v>0.125022283270465</v>
      </c>
      <c r="AP33">
        <v>5.4654185972746502E-2</v>
      </c>
      <c r="AR33">
        <f>AVERAGE(B33:H33)</f>
        <v>0.14865134131665617</v>
      </c>
      <c r="AS33">
        <f>AVERAGE(I33:N33)</f>
        <v>0.15017667418944766</v>
      </c>
      <c r="AT33">
        <f>AVERAGE(O33:S33)</f>
        <v>0.1801194377366542</v>
      </c>
      <c r="AU33">
        <f>AVERAGE(T33:Y33)</f>
        <v>0.15413344780659735</v>
      </c>
      <c r="AV33">
        <f>AVERAGE(Z33:AE33)</f>
        <v>0.26380431179805935</v>
      </c>
      <c r="AW33">
        <f>AVERAGE(AF33:AJ33)</f>
        <v>0.17436019174846831</v>
      </c>
      <c r="AX33">
        <f>AVERAGE(AK33:AO33)</f>
        <v>0.23655992298449591</v>
      </c>
      <c r="AZ33">
        <f>STDEV(B33:H33)</f>
        <v>7.4560237673466465E-2</v>
      </c>
      <c r="BA33">
        <f>STDEV(I33:N33)</f>
        <v>5.7029344441504232E-2</v>
      </c>
      <c r="BB33">
        <f>STDEV(O33:S33)</f>
        <v>7.5811626605328711E-2</v>
      </c>
      <c r="BC33">
        <f>STDEV(T33:Y33)</f>
        <v>5.1418778824892236E-2</v>
      </c>
      <c r="BD33">
        <f>STDEV(Z33:AE33)</f>
        <v>8.4629249628811493E-2</v>
      </c>
      <c r="BE33">
        <f>STDEV(AF33:AJ33)</f>
        <v>3.7412216501009114E-2</v>
      </c>
      <c r="BF33">
        <f>STDEV(AK33:AO33)</f>
        <v>0.12256390917047504</v>
      </c>
    </row>
    <row r="34" spans="1:58">
      <c r="A34" s="1" t="s">
        <v>31</v>
      </c>
      <c r="C34">
        <v>0.1087999239659265</v>
      </c>
      <c r="D34">
        <v>8.821166952926901E-2</v>
      </c>
      <c r="E34">
        <v>6.0521971496792004E-2</v>
      </c>
      <c r="F34">
        <v>7.6004314286983995E-2</v>
      </c>
      <c r="G34">
        <v>7.0553870104348992E-2</v>
      </c>
      <c r="H34">
        <v>0.14134210082344401</v>
      </c>
      <c r="I34">
        <v>9.7609024875311007E-2</v>
      </c>
      <c r="J34">
        <v>6.6993384218786506E-2</v>
      </c>
      <c r="K34">
        <v>8.6954050124009002E-2</v>
      </c>
      <c r="L34">
        <v>5.1706689504080999E-2</v>
      </c>
      <c r="M34">
        <v>4.8667015478084497E-2</v>
      </c>
      <c r="N34">
        <v>9.5494440865313002E-2</v>
      </c>
      <c r="O34">
        <v>0.10558486900001149</v>
      </c>
      <c r="P34">
        <v>9.3304083386621009E-2</v>
      </c>
      <c r="Q34">
        <v>0.12748048200213799</v>
      </c>
      <c r="R34">
        <v>1.34477715047495E-2</v>
      </c>
      <c r="S34">
        <v>5.7044104728846995E-2</v>
      </c>
      <c r="T34">
        <v>6.756034830894149E-2</v>
      </c>
      <c r="U34">
        <v>0.15761450532527299</v>
      </c>
      <c r="V34">
        <v>0.1135777301242895</v>
      </c>
      <c r="W34">
        <v>4.1749878514382999E-2</v>
      </c>
      <c r="X34">
        <v>6.3649315286574998E-2</v>
      </c>
      <c r="Y34">
        <v>0.107361957013905</v>
      </c>
      <c r="Z34">
        <v>0.33290325036938451</v>
      </c>
      <c r="AA34">
        <v>0.15092985155907651</v>
      </c>
      <c r="AB34">
        <v>0.171438338444375</v>
      </c>
      <c r="AC34">
        <v>0.15135185011188249</v>
      </c>
      <c r="AD34">
        <v>0.1079567249102205</v>
      </c>
      <c r="AE34">
        <v>0.12912718564408399</v>
      </c>
      <c r="AF34">
        <v>2.8691530692870001E-2</v>
      </c>
      <c r="AG34">
        <v>6.5379522473246493E-2</v>
      </c>
      <c r="AH34">
        <v>0.1067374594798555</v>
      </c>
      <c r="AI34">
        <v>0.12000778314650501</v>
      </c>
      <c r="AJ34">
        <v>4.3921015575958997E-2</v>
      </c>
      <c r="AK34">
        <v>8.9495730893462494E-2</v>
      </c>
      <c r="AL34">
        <v>0.190620313953134</v>
      </c>
      <c r="AM34">
        <v>0.107869161729529</v>
      </c>
      <c r="AN34">
        <v>6.6274590443771E-2</v>
      </c>
      <c r="AO34">
        <v>8.1816988802451501E-2</v>
      </c>
      <c r="AP34">
        <v>4.4107584425621002E-2</v>
      </c>
      <c r="AR34">
        <f>AVERAGE(B34:H34)</f>
        <v>9.0905641701127429E-2</v>
      </c>
      <c r="AS34">
        <f>AVERAGE(I34:N34)</f>
        <v>7.4570767510930835E-2</v>
      </c>
      <c r="AT34">
        <f>AVERAGE(O34:S34)</f>
        <v>7.9372262124473417E-2</v>
      </c>
      <c r="AU34">
        <f>AVERAGE(T34:Y34)</f>
        <v>9.1918955762227819E-2</v>
      </c>
      <c r="AV34">
        <f>AVERAGE(Z34:AE34)</f>
        <v>0.17395120017317048</v>
      </c>
      <c r="AW34">
        <f>AVERAGE(AF34:AJ34)</f>
        <v>7.2947462273687202E-2</v>
      </c>
      <c r="AX34">
        <f>AVERAGE(AK34:AO34)</f>
        <v>0.10721535716446959</v>
      </c>
      <c r="AZ34">
        <f>STDEV(B34:H34)</f>
        <v>2.9768140061310198E-2</v>
      </c>
      <c r="BA34">
        <f>STDEV(I34:N34)</f>
        <v>2.1785748861777681E-2</v>
      </c>
      <c r="BB34">
        <f>STDEV(O34:S34)</f>
        <v>4.4833531811701965E-2</v>
      </c>
      <c r="BC34">
        <f>STDEV(T34:Y34)</f>
        <v>4.2268060444034375E-2</v>
      </c>
      <c r="BD34">
        <f>STDEV(Z34:AE34)</f>
        <v>8.0842123790246856E-2</v>
      </c>
      <c r="BE34">
        <f>STDEV(AF34:AJ34)</f>
        <v>3.9417107683880605E-2</v>
      </c>
      <c r="BF34">
        <f>STDEV(AK34:AO34)</f>
        <v>4.8969436712208235E-2</v>
      </c>
    </row>
    <row r="35" spans="1:58">
      <c r="A35" s="1" t="s">
        <v>32</v>
      </c>
      <c r="C35">
        <v>7.9113528383825005E-3</v>
      </c>
      <c r="D35">
        <v>8.868627342854099E-2</v>
      </c>
      <c r="E35">
        <v>3.7297494164753496E-2</v>
      </c>
      <c r="F35">
        <v>4.5937653813720496E-2</v>
      </c>
      <c r="G35">
        <v>4.4052312185898002E-2</v>
      </c>
      <c r="H35">
        <v>0.10658924966031449</v>
      </c>
      <c r="I35">
        <v>4.6727984187187002E-2</v>
      </c>
      <c r="J35">
        <v>4.8781298157343E-2</v>
      </c>
      <c r="K35">
        <v>3.1735656047495002E-2</v>
      </c>
      <c r="L35">
        <v>3.75083265162095E-2</v>
      </c>
      <c r="M35">
        <v>5.4210344758238001E-2</v>
      </c>
      <c r="N35">
        <v>3.8688509465717003E-2</v>
      </c>
      <c r="O35">
        <v>3.2562178516126E-2</v>
      </c>
      <c r="P35">
        <v>1.4553673165733499E-2</v>
      </c>
      <c r="Q35">
        <v>4.2051914700743001E-2</v>
      </c>
      <c r="R35">
        <v>4.3267424122758497E-2</v>
      </c>
      <c r="S35">
        <v>2.8048367654722E-2</v>
      </c>
      <c r="T35">
        <v>2.3136232466985499E-2</v>
      </c>
      <c r="U35">
        <v>1.03384066758485E-2</v>
      </c>
      <c r="V35">
        <v>6.6389286018444002E-2</v>
      </c>
      <c r="W35">
        <v>1.6073933554746001E-2</v>
      </c>
      <c r="X35">
        <v>3.2981124036472999E-2</v>
      </c>
      <c r="Y35">
        <v>4.6843103190882501E-2</v>
      </c>
      <c r="Z35">
        <v>0.25376755717148297</v>
      </c>
      <c r="AA35">
        <v>3.3730271156664E-2</v>
      </c>
      <c r="AB35">
        <v>5.1411035786941499E-2</v>
      </c>
      <c r="AC35">
        <v>9.2469748873949001E-2</v>
      </c>
      <c r="AD35">
        <v>4.9259694466594499E-2</v>
      </c>
      <c r="AE35">
        <v>4.369131064851E-2</v>
      </c>
      <c r="AF35">
        <v>2.9361509087008998E-2</v>
      </c>
      <c r="AG35">
        <v>0.1063098986040245</v>
      </c>
      <c r="AH35">
        <v>0.377674753430359</v>
      </c>
      <c r="AI35">
        <v>0.15719291393877299</v>
      </c>
      <c r="AJ35">
        <v>1.2111017147309E-2</v>
      </c>
      <c r="AK35">
        <v>9.0091993991885007E-3</v>
      </c>
      <c r="AL35">
        <v>9.7661378464057508E-2</v>
      </c>
      <c r="AM35">
        <v>3.8312577685400001E-2</v>
      </c>
      <c r="AN35">
        <v>7.2285580631305996E-2</v>
      </c>
      <c r="AO35">
        <v>2.8638966834516999E-2</v>
      </c>
      <c r="AP35">
        <v>3.6908602155649999E-2</v>
      </c>
      <c r="AR35">
        <f>AVERAGE(B35:H35)</f>
        <v>5.507905601526833E-2</v>
      </c>
      <c r="AS35">
        <f>AVERAGE(I35:N35)</f>
        <v>4.2942019855364916E-2</v>
      </c>
      <c r="AT35">
        <f>AVERAGE(O35:S35)</f>
        <v>3.2096711632016599E-2</v>
      </c>
      <c r="AU35">
        <f>AVERAGE(T35:Y35)</f>
        <v>3.2627014323896579E-2</v>
      </c>
      <c r="AV35">
        <f>AVERAGE(Z35:AE35)</f>
        <v>8.7388269684023648E-2</v>
      </c>
      <c r="AW35">
        <f>AVERAGE(AF35:AJ35)</f>
        <v>0.1365300184414949</v>
      </c>
      <c r="AX35">
        <f>AVERAGE(AK35:AO35)</f>
        <v>4.91815406028938E-2</v>
      </c>
      <c r="AZ35">
        <f>STDEV(B35:H35)</f>
        <v>3.6135510485196247E-2</v>
      </c>
      <c r="BA35">
        <f>STDEV(I35:N35)</f>
        <v>8.3499198422458173E-3</v>
      </c>
      <c r="BB35">
        <f>STDEV(O35:S35)</f>
        <v>1.1707421072748947E-2</v>
      </c>
      <c r="BC35">
        <f>STDEV(T35:Y35)</f>
        <v>2.0990355025264067E-2</v>
      </c>
      <c r="BD35">
        <f>STDEV(Z35:AE35)</f>
        <v>8.3957898231795072E-2</v>
      </c>
      <c r="BE35">
        <f>STDEV(AF35:AJ35)</f>
        <v>0.14701715153892517</v>
      </c>
      <c r="BF35">
        <f>STDEV(AK35:AO35)</f>
        <v>3.5489576055502466E-2</v>
      </c>
    </row>
    <row r="36" spans="1:58">
      <c r="A36" s="1" t="s">
        <v>33</v>
      </c>
      <c r="C36">
        <v>1.721615564868465</v>
      </c>
      <c r="D36">
        <v>2.705396049507415</v>
      </c>
      <c r="E36">
        <v>3.5814839612139902</v>
      </c>
      <c r="F36">
        <v>0.60608127936337752</v>
      </c>
      <c r="G36">
        <v>0.84651767087833296</v>
      </c>
      <c r="H36">
        <v>0.95322318459829347</v>
      </c>
      <c r="I36">
        <v>0.52097342054828</v>
      </c>
      <c r="J36">
        <v>0.45930129604935249</v>
      </c>
      <c r="K36">
        <v>0.74438833653313552</v>
      </c>
      <c r="L36">
        <v>0.43866318033551149</v>
      </c>
      <c r="M36">
        <v>0.84333671802064247</v>
      </c>
      <c r="N36">
        <v>1.905748772800935</v>
      </c>
      <c r="O36">
        <v>2.8904154803881399</v>
      </c>
      <c r="P36">
        <v>1.94710778620291</v>
      </c>
      <c r="Q36">
        <v>1.26241731200908</v>
      </c>
      <c r="R36">
        <v>2.053281983531865</v>
      </c>
      <c r="S36">
        <v>1.1915809714755201</v>
      </c>
      <c r="T36">
        <v>1.2286956984109279</v>
      </c>
      <c r="U36">
        <v>0.557289473873948</v>
      </c>
      <c r="V36">
        <v>8.6783697201051204</v>
      </c>
      <c r="W36">
        <v>0.408283643117899</v>
      </c>
      <c r="X36">
        <v>0.25605852762417003</v>
      </c>
      <c r="Y36">
        <v>0.67104153633146657</v>
      </c>
      <c r="Z36">
        <v>7.7934564414647154</v>
      </c>
      <c r="AA36">
        <v>0.18985647537262351</v>
      </c>
      <c r="AB36">
        <v>0.3303659092966405</v>
      </c>
      <c r="AC36">
        <v>0.74082216675603252</v>
      </c>
      <c r="AD36">
        <v>0.56129080363760142</v>
      </c>
      <c r="AE36">
        <v>1.0781546746514989</v>
      </c>
      <c r="AF36">
        <v>1.8754169754824839</v>
      </c>
      <c r="AG36">
        <v>6.0688709081003847</v>
      </c>
      <c r="AH36">
        <v>13.744308714530749</v>
      </c>
      <c r="AI36">
        <v>2.7242927127750849</v>
      </c>
      <c r="AJ36">
        <v>3.1679958850715551</v>
      </c>
      <c r="AK36">
        <v>0.41976189687666698</v>
      </c>
      <c r="AL36">
        <v>1.9534703443152401</v>
      </c>
      <c r="AM36">
        <v>1.5088654848663849</v>
      </c>
      <c r="AN36">
        <v>1.4990175417775551</v>
      </c>
      <c r="AO36">
        <v>1.2040457099300999</v>
      </c>
      <c r="AP36">
        <v>0.22594890715746549</v>
      </c>
      <c r="AR36">
        <f>AVERAGE(B36:H36)</f>
        <v>1.7357196184049792</v>
      </c>
      <c r="AS36">
        <f>AVERAGE(I36:N36)</f>
        <v>0.81873528738130952</v>
      </c>
      <c r="AT36">
        <f>AVERAGE(O36:S36)</f>
        <v>1.8689607067215028</v>
      </c>
      <c r="AU36">
        <f>AVERAGE(T36:Y36)</f>
        <v>1.9666230999105887</v>
      </c>
      <c r="AV36">
        <f>AVERAGE(Z36:AE36)</f>
        <v>1.7823244118631854</v>
      </c>
      <c r="AW36">
        <f>AVERAGE(AF36:AJ36)</f>
        <v>5.5161770391920522</v>
      </c>
      <c r="AX36">
        <f>AVERAGE(AK36:AO36)</f>
        <v>1.3170321955531894</v>
      </c>
      <c r="AZ36">
        <f>STDEV(B36:H36)</f>
        <v>1.1854434498519888</v>
      </c>
      <c r="BA36">
        <f>STDEV(I36:N36)</f>
        <v>0.55678375461088836</v>
      </c>
      <c r="BB36">
        <f>STDEV(O36:S36)</f>
        <v>0.6910479992652514</v>
      </c>
      <c r="BC36">
        <f>STDEV(T36:Y36)</f>
        <v>3.3048838230563824</v>
      </c>
      <c r="BD36">
        <f>STDEV(Z36:AE36)</f>
        <v>2.9613966609359039</v>
      </c>
      <c r="BE36">
        <f>STDEV(AF36:AJ36)</f>
        <v>4.862389537192664</v>
      </c>
      <c r="BF36">
        <f>STDEV(AK36:AO36)</f>
        <v>0.56851388047023566</v>
      </c>
    </row>
    <row r="37" spans="1:58">
      <c r="A37" s="1" t="s">
        <v>34</v>
      </c>
      <c r="C37">
        <v>0.45083072027433246</v>
      </c>
      <c r="D37">
        <v>0.6837344062924875</v>
      </c>
      <c r="E37">
        <v>0.43251216406112447</v>
      </c>
      <c r="F37">
        <v>0.51126448175020855</v>
      </c>
      <c r="G37">
        <v>0.59059830580186845</v>
      </c>
      <c r="H37">
        <v>0.78119484987160204</v>
      </c>
      <c r="I37">
        <v>0.68077303197286898</v>
      </c>
      <c r="J37">
        <v>0.3772284254968305</v>
      </c>
      <c r="K37">
        <v>0.31137093307810099</v>
      </c>
      <c r="L37">
        <v>0.37534628194508651</v>
      </c>
      <c r="M37">
        <v>0.76098817084096404</v>
      </c>
      <c r="N37">
        <v>0.51173571357575498</v>
      </c>
      <c r="O37">
        <v>0.4853190619848875</v>
      </c>
      <c r="P37">
        <v>0.42210576126439003</v>
      </c>
      <c r="Q37">
        <v>0.66374732975719408</v>
      </c>
      <c r="R37">
        <v>0.40325550932236898</v>
      </c>
      <c r="S37">
        <v>0.56169677965909304</v>
      </c>
      <c r="T37">
        <v>0.79162997143802105</v>
      </c>
      <c r="U37">
        <v>0.73596808688712745</v>
      </c>
      <c r="V37">
        <v>1.135617925309105</v>
      </c>
      <c r="W37">
        <v>0.64149350214350598</v>
      </c>
      <c r="X37">
        <v>1.188601663249985</v>
      </c>
      <c r="Y37">
        <v>0.81780542610832152</v>
      </c>
      <c r="Z37">
        <v>2.5986049984940154</v>
      </c>
      <c r="AA37">
        <v>1.114707569839902</v>
      </c>
      <c r="AB37">
        <v>1.538605131739825</v>
      </c>
      <c r="AC37">
        <v>1.5722256731277149</v>
      </c>
      <c r="AD37">
        <v>1.1524173442787224</v>
      </c>
      <c r="AE37">
        <v>1.573447643438705</v>
      </c>
      <c r="AF37">
        <v>0.41119162010885452</v>
      </c>
      <c r="AG37">
        <v>0.422318008388049</v>
      </c>
      <c r="AH37">
        <v>0.46679250673765799</v>
      </c>
      <c r="AI37">
        <v>0.55220749066092756</v>
      </c>
      <c r="AJ37">
        <v>0.48654522672378298</v>
      </c>
      <c r="AK37">
        <v>0.83082398103635402</v>
      </c>
      <c r="AL37">
        <v>1.0406378622077965</v>
      </c>
      <c r="AM37">
        <v>0.68588283025475449</v>
      </c>
      <c r="AN37">
        <v>0.89984008212584854</v>
      </c>
      <c r="AO37">
        <v>0.81127111909904848</v>
      </c>
      <c r="AP37">
        <v>0.56623792161647746</v>
      </c>
      <c r="AR37">
        <f>AVERAGE(B37:H37)</f>
        <v>0.575022488008604</v>
      </c>
      <c r="AS37">
        <f>AVERAGE(I37:N37)</f>
        <v>0.50290709281826762</v>
      </c>
      <c r="AT37">
        <f>AVERAGE(O37:S37)</f>
        <v>0.50722488839758673</v>
      </c>
      <c r="AU37">
        <f>AVERAGE(T37:Y37)</f>
        <v>0.88518609585601105</v>
      </c>
      <c r="AV37">
        <f>AVERAGE(Z37:AE37)</f>
        <v>1.5916680601531477</v>
      </c>
      <c r="AW37">
        <f>AVERAGE(AF37:AJ37)</f>
        <v>0.4678109705238544</v>
      </c>
      <c r="AX37">
        <f>AVERAGE(AK37:AO37)</f>
        <v>0.85369117494476043</v>
      </c>
      <c r="AZ37">
        <f>STDEV(B37:H37)</f>
        <v>0.13737962078829721</v>
      </c>
      <c r="BA37">
        <f>STDEV(I37:N37)</f>
        <v>0.18279664552037714</v>
      </c>
      <c r="BB37">
        <f>STDEV(O37:S37)</f>
        <v>0.10723948014467924</v>
      </c>
      <c r="BC37">
        <f>STDEV(T37:Y37)</f>
        <v>0.2234824848810115</v>
      </c>
      <c r="BD37">
        <f>STDEV(Z37:AE37)</f>
        <v>0.53626116079418129</v>
      </c>
      <c r="BE37">
        <f>STDEV(AF37:AJ37)</f>
        <v>5.6458264852017458E-2</v>
      </c>
      <c r="BF37">
        <f>STDEV(AK37:AO37)</f>
        <v>0.12996229814395238</v>
      </c>
    </row>
    <row r="38" spans="1:58">
      <c r="A38" s="1" t="s">
        <v>35</v>
      </c>
      <c r="C38">
        <v>1.5579252513845499E-2</v>
      </c>
      <c r="D38">
        <v>1.3224144893183E-2</v>
      </c>
      <c r="E38">
        <v>4.5260674709313997E-2</v>
      </c>
      <c r="F38">
        <v>1.45211095076815E-2</v>
      </c>
      <c r="G38">
        <v>3.4719975214755498E-2</v>
      </c>
      <c r="H38">
        <v>2.5742886781779502E-2</v>
      </c>
      <c r="I38">
        <v>1.4046457789730999E-2</v>
      </c>
      <c r="J38">
        <v>1.24203787308885E-2</v>
      </c>
      <c r="K38">
        <v>2.46515905301645E-2</v>
      </c>
      <c r="L38">
        <v>3.1494666434709502E-2</v>
      </c>
      <c r="M38">
        <v>2.84697438231135E-2</v>
      </c>
      <c r="N38">
        <v>1.5805765604475001E-2</v>
      </c>
      <c r="O38">
        <v>2.0324051165201501E-2</v>
      </c>
      <c r="P38">
        <v>6.1298283017686001E-2</v>
      </c>
      <c r="Q38">
        <v>4.2116940278467505E-2</v>
      </c>
      <c r="R38">
        <v>5.6992968573896498E-2</v>
      </c>
      <c r="S38">
        <v>3.6088739872526504E-2</v>
      </c>
      <c r="T38">
        <v>0</v>
      </c>
      <c r="U38">
        <v>4.2810142676301996E-2</v>
      </c>
      <c r="V38">
        <v>1.44272854450005E-2</v>
      </c>
      <c r="W38">
        <v>0</v>
      </c>
      <c r="X38">
        <v>7.5620330518469999E-3</v>
      </c>
      <c r="Y38">
        <v>2.24403615551955E-2</v>
      </c>
      <c r="Z38">
        <v>2.8865465903099501E-2</v>
      </c>
      <c r="AA38">
        <v>2.1771202411739E-2</v>
      </c>
      <c r="AB38">
        <v>3.0805206080788503E-2</v>
      </c>
      <c r="AC38">
        <v>1.8445594989855499E-2</v>
      </c>
      <c r="AD38">
        <v>1.9923328995969998E-2</v>
      </c>
      <c r="AE38">
        <v>1.50368775806405E-2</v>
      </c>
      <c r="AF38">
        <v>6.2632709568965E-3</v>
      </c>
      <c r="AG38">
        <v>4.1494562429248497E-2</v>
      </c>
      <c r="AH38">
        <v>2.5049025951806001E-2</v>
      </c>
      <c r="AI38">
        <v>4.0379057242471997E-2</v>
      </c>
      <c r="AJ38">
        <v>2.4242865797065E-2</v>
      </c>
      <c r="AK38">
        <v>5.5454116001890002E-3</v>
      </c>
      <c r="AL38">
        <v>2.1412598021906499E-2</v>
      </c>
      <c r="AM38">
        <v>3.07127896688335E-2</v>
      </c>
      <c r="AN38">
        <v>2.5972503780994499E-2</v>
      </c>
      <c r="AO38">
        <v>2.1239461350696501E-2</v>
      </c>
      <c r="AP38">
        <v>1.6537644222621498E-2</v>
      </c>
      <c r="AR38">
        <f>AVERAGE(B38:H38)</f>
        <v>2.4841340603426496E-2</v>
      </c>
      <c r="AS38">
        <f>AVERAGE(I38:N38)</f>
        <v>2.114810048551367E-2</v>
      </c>
      <c r="AT38">
        <f>AVERAGE(O38:S38)</f>
        <v>4.3364196581555603E-2</v>
      </c>
      <c r="AU38">
        <f>AVERAGE(T38:Y38)</f>
        <v>1.4539970454724166E-2</v>
      </c>
      <c r="AV38">
        <f>AVERAGE(Z38:AE38)</f>
        <v>2.2474612660348836E-2</v>
      </c>
      <c r="AW38">
        <f>AVERAGE(AF38:AJ38)</f>
        <v>2.7485756475497603E-2</v>
      </c>
      <c r="AX38">
        <f>AVERAGE(AK38:AO38)</f>
        <v>2.0976552884523998E-2</v>
      </c>
      <c r="AZ38">
        <f>STDEV(B38:H38)</f>
        <v>1.2981541468119655E-2</v>
      </c>
      <c r="BA38">
        <f>STDEV(I38:N38)</f>
        <v>8.1003620731783261E-3</v>
      </c>
      <c r="BB38">
        <f>STDEV(O38:S38)</f>
        <v>1.6528090495691754E-2</v>
      </c>
      <c r="BC38">
        <f>STDEV(T38:Y38)</f>
        <v>1.6328775869222226E-2</v>
      </c>
      <c r="BD38">
        <f>STDEV(Z38:AE38)</f>
        <v>6.1448923949259911E-3</v>
      </c>
      <c r="BE38">
        <f>STDEV(AF38:AJ38)</f>
        <v>1.439906017855069E-2</v>
      </c>
      <c r="BF38">
        <f>STDEV(AK38:AO38)</f>
        <v>9.4622038875810267E-3</v>
      </c>
    </row>
    <row r="39" spans="1:58">
      <c r="A39" s="1" t="s">
        <v>36</v>
      </c>
      <c r="C39">
        <v>0.2350901894365035</v>
      </c>
      <c r="D39">
        <v>0.43218395870022452</v>
      </c>
      <c r="E39">
        <v>0.44156104778058247</v>
      </c>
      <c r="F39">
        <v>0.136808069949129</v>
      </c>
      <c r="G39">
        <v>0.26071208638042953</v>
      </c>
      <c r="H39">
        <v>0.4343716909903485</v>
      </c>
      <c r="I39">
        <v>0.22214788278828049</v>
      </c>
      <c r="J39">
        <v>0.146348753786716</v>
      </c>
      <c r="K39">
        <v>0.27899243182189348</v>
      </c>
      <c r="L39">
        <v>0.1347636097752965</v>
      </c>
      <c r="M39">
        <v>0.1493959649435995</v>
      </c>
      <c r="N39">
        <v>0.227514535812358</v>
      </c>
      <c r="O39">
        <v>0.316922352764406</v>
      </c>
      <c r="P39">
        <v>0.20196794566098902</v>
      </c>
      <c r="Q39">
        <v>0.26410431127275102</v>
      </c>
      <c r="R39">
        <v>0.45989225482704599</v>
      </c>
      <c r="S39">
        <v>0.17165111129754201</v>
      </c>
      <c r="T39">
        <v>0.2819337664392455</v>
      </c>
      <c r="U39">
        <v>0.23977919224851701</v>
      </c>
      <c r="V39">
        <v>0.27971198548906751</v>
      </c>
      <c r="W39">
        <v>0.21446355212228602</v>
      </c>
      <c r="X39">
        <v>0.2113873005225925</v>
      </c>
      <c r="Y39">
        <v>0.24337925528231702</v>
      </c>
      <c r="Z39">
        <v>1.3236474061195631</v>
      </c>
      <c r="AA39">
        <v>0.21116482582899848</v>
      </c>
      <c r="AB39">
        <v>0.28197685880527851</v>
      </c>
      <c r="AC39">
        <v>0.41472839344664097</v>
      </c>
      <c r="AD39">
        <v>0.177658147772641</v>
      </c>
      <c r="AE39">
        <v>0.37630398760442502</v>
      </c>
      <c r="AF39">
        <v>0.14207535528934101</v>
      </c>
      <c r="AG39">
        <v>1.199923096448555</v>
      </c>
      <c r="AH39">
        <v>3.1551641372867802</v>
      </c>
      <c r="AI39">
        <v>0.96585736947790002</v>
      </c>
      <c r="AJ39">
        <v>0.2016169579683515</v>
      </c>
      <c r="AK39">
        <v>0.118735751911169</v>
      </c>
      <c r="AL39">
        <v>0.44922346482355646</v>
      </c>
      <c r="AM39">
        <v>0.33494286201254952</v>
      </c>
      <c r="AN39">
        <v>0.41881293619862447</v>
      </c>
      <c r="AO39">
        <v>0.25802227931976751</v>
      </c>
      <c r="AP39">
        <v>0.207672116690269</v>
      </c>
      <c r="AR39">
        <f>AVERAGE(B39:H39)</f>
        <v>0.32345450720620289</v>
      </c>
      <c r="AS39">
        <f>AVERAGE(I39:N39)</f>
        <v>0.19319386315469064</v>
      </c>
      <c r="AT39">
        <f>AVERAGE(O39:S39)</f>
        <v>0.28290759516454683</v>
      </c>
      <c r="AU39">
        <f>AVERAGE(T39:Y39)</f>
        <v>0.24510917535067092</v>
      </c>
      <c r="AV39">
        <f>AVERAGE(Z39:AE39)</f>
        <v>0.46424660326292444</v>
      </c>
      <c r="AW39">
        <f>AVERAGE(AF39:AJ39)</f>
        <v>1.1329273832941855</v>
      </c>
      <c r="AX39">
        <f>AVERAGE(AK39:AO39)</f>
        <v>0.31594745885313336</v>
      </c>
      <c r="AZ39">
        <f>STDEV(B39:H39)</f>
        <v>0.13011965783384621</v>
      </c>
      <c r="BA39">
        <f>STDEV(I39:N39)</f>
        <v>5.8145426095858418E-2</v>
      </c>
      <c r="BB39">
        <f>STDEV(O39:S39)</f>
        <v>0.11375782285160782</v>
      </c>
      <c r="BC39">
        <f>STDEV(T39:Y39)</f>
        <v>3.0532361148799203E-2</v>
      </c>
      <c r="BD39">
        <f>STDEV(Z39:AE39)</f>
        <v>0.43085062036324839</v>
      </c>
      <c r="BE39">
        <f>STDEV(AF39:AJ39)</f>
        <v>1.2217783303465939</v>
      </c>
      <c r="BF39">
        <f>STDEV(AK39:AO39)</f>
        <v>0.13318446729730601</v>
      </c>
    </row>
    <row r="40" spans="1:58">
      <c r="A40" s="1" t="s">
        <v>37</v>
      </c>
      <c r="C40">
        <v>6.4580932004156502E-2</v>
      </c>
      <c r="D40">
        <v>0.12912139193452798</v>
      </c>
      <c r="E40">
        <v>0.19493916764539951</v>
      </c>
      <c r="F40">
        <v>2.9258331712103999E-2</v>
      </c>
      <c r="G40">
        <v>3.8479316175254505E-2</v>
      </c>
      <c r="H40">
        <v>7.1086385486929499E-2</v>
      </c>
      <c r="I40">
        <v>1.4580976439780499E-2</v>
      </c>
      <c r="J40">
        <v>1.1334180163082E-2</v>
      </c>
      <c r="K40">
        <v>3.2255729574415498E-2</v>
      </c>
      <c r="L40">
        <v>3.6149958335803499E-2</v>
      </c>
      <c r="M40">
        <v>3.2103543953089002E-2</v>
      </c>
      <c r="N40">
        <v>4.3852657005564497E-2</v>
      </c>
      <c r="O40">
        <v>4.2463923469336501E-2</v>
      </c>
      <c r="P40">
        <v>0.13283866524451948</v>
      </c>
      <c r="Q40">
        <v>3.9705975339236997E-2</v>
      </c>
      <c r="R40">
        <v>0.12397510977571799</v>
      </c>
      <c r="S40">
        <v>7.5345836211716005E-2</v>
      </c>
      <c r="T40">
        <v>5.0170925166335499E-2</v>
      </c>
      <c r="U40">
        <v>3.2346257325298E-2</v>
      </c>
      <c r="V40">
        <v>1.44637254141575E-2</v>
      </c>
      <c r="W40">
        <v>2.4189788589173998E-2</v>
      </c>
      <c r="X40">
        <v>2.0948509471291999E-2</v>
      </c>
      <c r="Y40">
        <v>1.32974381189385E-2</v>
      </c>
      <c r="Z40">
        <v>0.40949695852911749</v>
      </c>
      <c r="AA40">
        <v>6.9490666806110504E-2</v>
      </c>
      <c r="AB40">
        <v>2.9294716230008504E-2</v>
      </c>
      <c r="AC40">
        <v>4.9060179368793005E-2</v>
      </c>
      <c r="AD40">
        <v>6.1563549552525999E-2</v>
      </c>
      <c r="AE40">
        <v>4.0755163750394001E-2</v>
      </c>
      <c r="AF40">
        <v>0.12089368273759149</v>
      </c>
      <c r="AG40">
        <v>0.16549777387321998</v>
      </c>
      <c r="AH40">
        <v>0.38131530163705502</v>
      </c>
      <c r="AI40">
        <v>5.2700244819534496E-2</v>
      </c>
      <c r="AJ40">
        <v>0.12844361981622998</v>
      </c>
      <c r="AK40">
        <v>1.63008254729025E-2</v>
      </c>
      <c r="AL40">
        <v>8.3252345930640501E-2</v>
      </c>
      <c r="AM40">
        <v>5.01483685737555E-2</v>
      </c>
      <c r="AN40">
        <v>8.1644549149555989E-2</v>
      </c>
      <c r="AO40">
        <v>5.7725842823442501E-2</v>
      </c>
      <c r="AP40">
        <v>1.3357618858281E-2</v>
      </c>
      <c r="AR40">
        <f>AVERAGE(B40:H40)</f>
        <v>8.7910920826395345E-2</v>
      </c>
      <c r="AS40">
        <f>AVERAGE(I40:N40)</f>
        <v>2.8379507578622499E-2</v>
      </c>
      <c r="AT40">
        <f>AVERAGE(O40:S40)</f>
        <v>8.2865902008105397E-2</v>
      </c>
      <c r="AU40">
        <f>AVERAGE(T40:Y40)</f>
        <v>2.5902774014199253E-2</v>
      </c>
      <c r="AV40">
        <f>AVERAGE(Z40:AE40)</f>
        <v>0.10994353903949157</v>
      </c>
      <c r="AW40">
        <f>AVERAGE(AF40:AJ40)</f>
        <v>0.16977012457672619</v>
      </c>
      <c r="AX40">
        <f>AVERAGE(AK40:AO40)</f>
        <v>5.7814386390059404E-2</v>
      </c>
      <c r="AZ40">
        <f>STDEV(B40:H40)</f>
        <v>6.3030645978183003E-2</v>
      </c>
      <c r="BA40">
        <f>STDEV(I40:N40)</f>
        <v>1.2725049707799477E-2</v>
      </c>
      <c r="BB40">
        <f>STDEV(O40:S40)</f>
        <v>4.3985493512789846E-2</v>
      </c>
      <c r="BC40">
        <f>STDEV(T40:Y40)</f>
        <v>1.3767258402872105E-2</v>
      </c>
      <c r="BD40">
        <f>STDEV(Z40:AE40)</f>
        <v>0.14744989437982584</v>
      </c>
      <c r="BE40">
        <f>STDEV(AF40:AJ40)</f>
        <v>0.1250717376417996</v>
      </c>
      <c r="BF40">
        <f>STDEV(AK40:AO40)</f>
        <v>2.7372969567978505E-2</v>
      </c>
    </row>
    <row r="41" spans="1:58">
      <c r="A41" s="1" t="s">
        <v>38</v>
      </c>
      <c r="C41">
        <v>5.4747840420567503E-2</v>
      </c>
      <c r="D41">
        <v>6.3607581765246002E-2</v>
      </c>
      <c r="E41">
        <v>8.1534407022713501E-2</v>
      </c>
      <c r="F41">
        <v>6.2125641073735999E-2</v>
      </c>
      <c r="G41">
        <v>7.3875170802798498E-2</v>
      </c>
      <c r="H41">
        <v>0.11268410992094</v>
      </c>
      <c r="I41">
        <v>4.6684776319651997E-2</v>
      </c>
      <c r="J41">
        <v>3.7761739024704505E-2</v>
      </c>
      <c r="K41">
        <v>3.9543142171886002E-2</v>
      </c>
      <c r="L41">
        <v>3.2288826122621003E-2</v>
      </c>
      <c r="M41">
        <v>2.0029614597107E-2</v>
      </c>
      <c r="N41">
        <v>5.0624859871022498E-2</v>
      </c>
      <c r="O41">
        <v>4.8824456147675499E-2</v>
      </c>
      <c r="P41">
        <v>2.49025588505635E-2</v>
      </c>
      <c r="Q41">
        <v>9.0249241187341997E-2</v>
      </c>
      <c r="R41">
        <v>7.6463454974744494E-2</v>
      </c>
      <c r="S41">
        <v>9.7669520036440999E-2</v>
      </c>
      <c r="T41">
        <v>1.9965945345410997E-2</v>
      </c>
      <c r="U41">
        <v>2.2891217499740501E-2</v>
      </c>
      <c r="V41">
        <v>1.30211713214225E-2</v>
      </c>
      <c r="W41">
        <v>1.0036364816021499E-2</v>
      </c>
      <c r="X41">
        <v>1.8817528934504498E-2</v>
      </c>
      <c r="Y41">
        <v>1.9225554377757002E-2</v>
      </c>
      <c r="Z41">
        <v>5.5252921705928E-2</v>
      </c>
      <c r="AA41">
        <v>1.5688753190764501E-2</v>
      </c>
      <c r="AB41">
        <v>3.3571781571355E-2</v>
      </c>
      <c r="AC41">
        <v>3.3958158275895003E-2</v>
      </c>
      <c r="AD41">
        <v>6.0283951217432005E-2</v>
      </c>
      <c r="AE41">
        <v>5.3298893448825505E-2</v>
      </c>
      <c r="AF41">
        <v>6.4469201651129997E-3</v>
      </c>
      <c r="AG41">
        <v>5.0265147787933999E-2</v>
      </c>
      <c r="AH41">
        <v>6.4909048148682494E-2</v>
      </c>
      <c r="AI41">
        <v>4.7928016212314503E-2</v>
      </c>
      <c r="AJ41">
        <v>5.8083145601494003E-2</v>
      </c>
      <c r="AK41">
        <v>1.4409537758065E-2</v>
      </c>
      <c r="AL41">
        <v>4.3270263927272505E-2</v>
      </c>
      <c r="AM41">
        <v>1.8996282933774502E-2</v>
      </c>
      <c r="AN41">
        <v>4.3550017940741502E-2</v>
      </c>
      <c r="AO41">
        <v>2.1662376457429001E-2</v>
      </c>
      <c r="AP41">
        <v>1.1738635906851499E-2</v>
      </c>
      <c r="AR41">
        <f>AVERAGE(B41:H41)</f>
        <v>7.4762458501000259E-2</v>
      </c>
      <c r="AS41">
        <f>AVERAGE(I41:N41)</f>
        <v>3.7822159684498834E-2</v>
      </c>
      <c r="AT41">
        <f>AVERAGE(O41:S41)</f>
        <v>6.76218462393533E-2</v>
      </c>
      <c r="AU41">
        <f>AVERAGE(T41:Y41)</f>
        <v>1.7326297049142833E-2</v>
      </c>
      <c r="AV41">
        <f>AVERAGE(Z41:AE41)</f>
        <v>4.2009076568366666E-2</v>
      </c>
      <c r="AW41">
        <f>AVERAGE(AF41:AJ41)</f>
        <v>4.5526455583107597E-2</v>
      </c>
      <c r="AX41">
        <f>AVERAGE(AK41:AO41)</f>
        <v>2.8377695803456497E-2</v>
      </c>
      <c r="AZ41">
        <f>STDEV(B41:H41)</f>
        <v>2.0829803547998217E-2</v>
      </c>
      <c r="BA41">
        <f>STDEV(I41:N41)</f>
        <v>1.0886808329897288E-2</v>
      </c>
      <c r="BB41">
        <f>STDEV(O41:S41)</f>
        <v>3.029568920260323E-2</v>
      </c>
      <c r="BC41">
        <f>STDEV(T41:Y41)</f>
        <v>4.8050859135017809E-3</v>
      </c>
      <c r="BD41">
        <f>STDEV(Z41:AE41)</f>
        <v>1.7120719012829196E-2</v>
      </c>
      <c r="BE41">
        <f>STDEV(AF41:AJ41)</f>
        <v>2.2851630929405547E-2</v>
      </c>
      <c r="BF41">
        <f>STDEV(AK41:AO41)</f>
        <v>1.3966064271043334E-2</v>
      </c>
    </row>
    <row r="42" spans="1:58">
      <c r="A42" s="1" t="s">
        <v>39</v>
      </c>
      <c r="C42">
        <v>0.1244462658537515</v>
      </c>
      <c r="D42">
        <v>0.1101152228834575</v>
      </c>
      <c r="E42">
        <v>0.232445659749835</v>
      </c>
      <c r="F42">
        <v>2.3939071344287001E-2</v>
      </c>
      <c r="G42">
        <v>0.22199387872474952</v>
      </c>
      <c r="H42">
        <v>0.27864908613387901</v>
      </c>
      <c r="I42">
        <v>0.112878543503883</v>
      </c>
      <c r="J42">
        <v>0.1223587810011455</v>
      </c>
      <c r="K42">
        <v>0.10540121054026799</v>
      </c>
      <c r="L42">
        <v>0.12202209191581401</v>
      </c>
      <c r="M42">
        <v>0.10032525373659</v>
      </c>
      <c r="N42">
        <v>0.13153982064563399</v>
      </c>
      <c r="O42">
        <v>0.1336412591888545</v>
      </c>
      <c r="P42">
        <v>0.19543944207773101</v>
      </c>
      <c r="Q42">
        <v>0.2069774651903955</v>
      </c>
      <c r="R42">
        <v>0.22007669257937151</v>
      </c>
      <c r="S42">
        <v>0.12551518001237599</v>
      </c>
      <c r="T42">
        <v>7.3243328109489497E-2</v>
      </c>
      <c r="U42">
        <v>0.1152973395259435</v>
      </c>
      <c r="V42">
        <v>6.1191654462867499E-2</v>
      </c>
      <c r="W42">
        <v>1.0792750313230001E-2</v>
      </c>
      <c r="X42">
        <v>7.3449483645222996E-2</v>
      </c>
      <c r="Y42">
        <v>7.6810195905896494E-2</v>
      </c>
      <c r="Z42">
        <v>0.38109860535748652</v>
      </c>
      <c r="AA42">
        <v>0.101050286333282</v>
      </c>
      <c r="AB42">
        <v>0.16082636778854548</v>
      </c>
      <c r="AC42">
        <v>0.17192396386443951</v>
      </c>
      <c r="AD42">
        <v>9.9137369781395993E-2</v>
      </c>
      <c r="AE42">
        <v>0.16503405448581948</v>
      </c>
      <c r="AF42">
        <v>2.9063076415599499E-2</v>
      </c>
      <c r="AG42">
        <v>0.17781005122929849</v>
      </c>
      <c r="AH42">
        <v>0.19155771389212201</v>
      </c>
      <c r="AI42">
        <v>0.27241968194396904</v>
      </c>
      <c r="AJ42">
        <v>9.7116550907492494E-2</v>
      </c>
      <c r="AK42">
        <v>8.11205287028125E-2</v>
      </c>
      <c r="AL42">
        <v>0.21597984223123501</v>
      </c>
      <c r="AM42">
        <v>0.17448882098805701</v>
      </c>
      <c r="AN42">
        <v>0.17850172469912101</v>
      </c>
      <c r="AO42">
        <v>8.5104853755438498E-2</v>
      </c>
      <c r="AP42">
        <v>1.8333535156751499E-2</v>
      </c>
      <c r="AR42">
        <f>AVERAGE(B42:H42)</f>
        <v>0.16526486411499328</v>
      </c>
      <c r="AS42">
        <f>AVERAGE(I42:N42)</f>
        <v>0.11575428355722241</v>
      </c>
      <c r="AT42">
        <f>AVERAGE(O42:S42)</f>
        <v>0.1763300078097457</v>
      </c>
      <c r="AU42">
        <f>AVERAGE(T42:Y42)</f>
        <v>6.8464125327108341E-2</v>
      </c>
      <c r="AV42">
        <f>AVERAGE(Z42:AE42)</f>
        <v>0.17984510793516151</v>
      </c>
      <c r="AW42">
        <f>AVERAGE(AF42:AJ42)</f>
        <v>0.15359341487769632</v>
      </c>
      <c r="AX42">
        <f>AVERAGE(AK42:AO42)</f>
        <v>0.1470391540753328</v>
      </c>
      <c r="AZ42">
        <f>STDEV(B42:H42)</f>
        <v>9.5150452229929613E-2</v>
      </c>
      <c r="BA42">
        <f>STDEV(I42:N42)</f>
        <v>1.1709815986864774E-2</v>
      </c>
      <c r="BB42">
        <f>STDEV(O42:S42)</f>
        <v>4.3653996189261315E-2</v>
      </c>
      <c r="BC42">
        <f>STDEV(T42:Y42)</f>
        <v>3.3733003873233171E-2</v>
      </c>
      <c r="BD42">
        <f>STDEV(Z42:AE42)</f>
        <v>0.10379706878165634</v>
      </c>
      <c r="BE42">
        <f>STDEV(AF42:AJ42)</f>
        <v>9.3333885301830358E-2</v>
      </c>
      <c r="BF42">
        <f>STDEV(AK42:AO42)</f>
        <v>6.0574992312016143E-2</v>
      </c>
    </row>
    <row r="43" spans="1:58">
      <c r="A43" s="1" t="s">
        <v>40</v>
      </c>
      <c r="C43">
        <v>5.8731327740856001E-2</v>
      </c>
      <c r="D43">
        <v>0.104706568155434</v>
      </c>
      <c r="E43">
        <v>0.1299413243275945</v>
      </c>
      <c r="F43">
        <v>4.18336473842345E-2</v>
      </c>
      <c r="G43">
        <v>7.3865676081380505E-2</v>
      </c>
      <c r="H43">
        <v>6.1320740603682498E-2</v>
      </c>
      <c r="I43">
        <v>2.3686622834493E-2</v>
      </c>
      <c r="J43">
        <v>1.3846472119308999E-2</v>
      </c>
      <c r="K43">
        <v>4.6967303612876002E-2</v>
      </c>
      <c r="L43">
        <v>9.1817792203931492E-2</v>
      </c>
      <c r="M43">
        <v>4.5013362566022001E-2</v>
      </c>
      <c r="N43">
        <v>0.11554369695617001</v>
      </c>
      <c r="O43">
        <v>2.8853471531290999E-2</v>
      </c>
      <c r="P43">
        <v>5.8228614289453001E-2</v>
      </c>
      <c r="Q43">
        <v>0.10033401136709</v>
      </c>
      <c r="R43">
        <v>3.3217353833353502E-2</v>
      </c>
      <c r="S43">
        <v>8.1632798499663511E-2</v>
      </c>
      <c r="T43">
        <v>4.8220271001671505E-2</v>
      </c>
      <c r="U43">
        <v>8.4908332539632009E-2</v>
      </c>
      <c r="V43">
        <v>0.23408868206295749</v>
      </c>
      <c r="W43">
        <v>1.0868986978846001E-2</v>
      </c>
      <c r="X43">
        <v>7.9145258094484E-2</v>
      </c>
      <c r="Y43">
        <v>1.6134330220402001E-2</v>
      </c>
      <c r="Z43">
        <v>0.20707947681521549</v>
      </c>
      <c r="AA43">
        <v>7.6250627193447995E-2</v>
      </c>
      <c r="AB43">
        <v>6.3596308338252E-2</v>
      </c>
      <c r="AC43">
        <v>0.16263476628672952</v>
      </c>
      <c r="AD43">
        <v>5.1188921424575005E-3</v>
      </c>
      <c r="AE43">
        <v>1.3531350659977001E-2</v>
      </c>
      <c r="AF43">
        <v>3.6933485994218002E-2</v>
      </c>
      <c r="AG43">
        <v>2.2016787595348999E-2</v>
      </c>
      <c r="AH43">
        <v>0.69880414123245105</v>
      </c>
      <c r="AI43">
        <v>8.6000299016930487E-2</v>
      </c>
      <c r="AJ43">
        <v>0.11986276087873601</v>
      </c>
      <c r="AK43">
        <v>6.42106845586215E-2</v>
      </c>
      <c r="AL43">
        <v>1.14573492181195E-2</v>
      </c>
      <c r="AM43">
        <v>5.7696802511078997E-2</v>
      </c>
      <c r="AN43">
        <v>5.8295757717380499E-2</v>
      </c>
      <c r="AO43">
        <v>3.8558429179332998E-2</v>
      </c>
      <c r="AP43">
        <v>2.3193736683745501E-2</v>
      </c>
      <c r="AR43">
        <f>AVERAGE(B43:H43)</f>
        <v>7.8399880715530335E-2</v>
      </c>
      <c r="AS43">
        <f>AVERAGE(I43:N43)</f>
        <v>5.6145875048800253E-2</v>
      </c>
      <c r="AT43">
        <f>AVERAGE(O43:S43)</f>
        <v>6.0453249904170205E-2</v>
      </c>
      <c r="AU43">
        <f>AVERAGE(T43:Y43)</f>
        <v>7.8894310149665511E-2</v>
      </c>
      <c r="AV43">
        <f>AVERAGE(Z43:AE43)</f>
        <v>8.8035236906013239E-2</v>
      </c>
      <c r="AW43">
        <f>AVERAGE(AF43:AJ43)</f>
        <v>0.19272349494353694</v>
      </c>
      <c r="AX43">
        <f>AVERAGE(AK43:AO43)</f>
        <v>4.6043804636906702E-2</v>
      </c>
      <c r="AZ43">
        <f>STDEV(B43:H43)</f>
        <v>3.2816945770309518E-2</v>
      </c>
      <c r="BA43">
        <f>STDEV(I43:N43)</f>
        <v>3.9627284719367786E-2</v>
      </c>
      <c r="BB43">
        <f>STDEV(O43:S43)</f>
        <v>3.075848437904918E-2</v>
      </c>
      <c r="BC43">
        <f>STDEV(T43:Y43)</f>
        <v>8.2010585736974062E-2</v>
      </c>
      <c r="BD43">
        <f>STDEV(Z43:AE43)</f>
        <v>8.1115606870333923E-2</v>
      </c>
      <c r="BE43">
        <f>STDEV(AF43:AJ43)</f>
        <v>0.28558162339668502</v>
      </c>
      <c r="BF43">
        <f>STDEV(AK43:AO43)</f>
        <v>2.1611293251493541E-2</v>
      </c>
    </row>
    <row r="44" spans="1:58">
      <c r="A44" s="1" t="s">
        <v>41</v>
      </c>
      <c r="C44">
        <v>4.4207166048913005E-2</v>
      </c>
      <c r="D44">
        <v>0.14710455514147999</v>
      </c>
      <c r="E44">
        <v>0.1409249830079615</v>
      </c>
      <c r="F44">
        <v>0.10785718539101299</v>
      </c>
      <c r="G44">
        <v>0.1077229292959275</v>
      </c>
      <c r="H44">
        <v>0.15385868947204151</v>
      </c>
      <c r="I44">
        <v>0.138783632951366</v>
      </c>
      <c r="J44">
        <v>8.746472937397301E-2</v>
      </c>
      <c r="K44">
        <v>0.119616709080086</v>
      </c>
      <c r="L44">
        <v>7.94482462624235E-2</v>
      </c>
      <c r="M44">
        <v>0.10935887539038849</v>
      </c>
      <c r="N44">
        <v>0.24060427247510702</v>
      </c>
      <c r="O44">
        <v>0.101581408256748</v>
      </c>
      <c r="P44">
        <v>0.15454459826008951</v>
      </c>
      <c r="Q44">
        <v>0.19992334429411851</v>
      </c>
      <c r="R44">
        <v>0.18919450325178949</v>
      </c>
      <c r="S44">
        <v>0.10854912258655949</v>
      </c>
      <c r="T44">
        <v>5.9747708076201E-2</v>
      </c>
      <c r="U44">
        <v>0.20981860145360048</v>
      </c>
      <c r="V44">
        <v>9.1498124820070997E-2</v>
      </c>
      <c r="W44">
        <v>0.10866349986104749</v>
      </c>
      <c r="X44">
        <v>0.14847529727546399</v>
      </c>
      <c r="Y44">
        <v>0.132425000382284</v>
      </c>
      <c r="Z44">
        <v>0.20997026913782749</v>
      </c>
      <c r="AA44">
        <v>0.11721778333650651</v>
      </c>
      <c r="AB44">
        <v>0.25820938424034001</v>
      </c>
      <c r="AC44">
        <v>0.1996096750339735</v>
      </c>
      <c r="AD44">
        <v>0.12629261462238051</v>
      </c>
      <c r="AE44">
        <v>0.1508634296072375</v>
      </c>
      <c r="AF44">
        <v>6.3565519113096991E-2</v>
      </c>
      <c r="AG44">
        <v>8.9026658611257997E-2</v>
      </c>
      <c r="AH44">
        <v>0.107751765356534</v>
      </c>
      <c r="AI44">
        <v>7.063247540067101E-2</v>
      </c>
      <c r="AJ44">
        <v>9.2648541039693999E-2</v>
      </c>
      <c r="AK44">
        <v>6.2613822225707993E-2</v>
      </c>
      <c r="AL44">
        <v>0.30895751149806699</v>
      </c>
      <c r="AM44">
        <v>0.14952491329721801</v>
      </c>
      <c r="AN44">
        <v>0.28302878204028903</v>
      </c>
      <c r="AO44">
        <v>0.12975927047036101</v>
      </c>
      <c r="AP44">
        <v>1.2724522038135001E-2</v>
      </c>
      <c r="AR44">
        <f>AVERAGE(B44:H44)</f>
        <v>0.11694591805955608</v>
      </c>
      <c r="AS44">
        <f>AVERAGE(I44:N44)</f>
        <v>0.12921274425555732</v>
      </c>
      <c r="AT44">
        <f>AVERAGE(O44:S44)</f>
        <v>0.15075859532986097</v>
      </c>
      <c r="AU44">
        <f>AVERAGE(T44:Y44)</f>
        <v>0.12510470531144466</v>
      </c>
      <c r="AV44">
        <f>AVERAGE(Z44:AE44)</f>
        <v>0.17702719266304426</v>
      </c>
      <c r="AW44">
        <f>AVERAGE(AF44:AJ44)</f>
        <v>8.4724991904250799E-2</v>
      </c>
      <c r="AX44">
        <f>AVERAGE(AK44:AO44)</f>
        <v>0.18677685990632859</v>
      </c>
      <c r="AZ44">
        <f>STDEV(B44:H44)</f>
        <v>4.0757051579106002E-2</v>
      </c>
      <c r="BA44">
        <f>STDEV(I44:N44)</f>
        <v>5.8660611105886246E-2</v>
      </c>
      <c r="BB44">
        <f>STDEV(O44:S44)</f>
        <v>4.5024606312494886E-2</v>
      </c>
      <c r="BC44">
        <f>STDEV(T44:Y44)</f>
        <v>5.1860327929641577E-2</v>
      </c>
      <c r="BD44">
        <f>STDEV(Z44:AE44)</f>
        <v>5.4811437450852193E-2</v>
      </c>
      <c r="BE44">
        <f>STDEV(AF44:AJ44)</f>
        <v>1.7733031136737267E-2</v>
      </c>
      <c r="BF44">
        <f>STDEV(AK44:AO44)</f>
        <v>0.10517570667126459</v>
      </c>
    </row>
    <row r="45" spans="1:58">
      <c r="A45" s="1" t="s">
        <v>42</v>
      </c>
      <c r="C45">
        <v>2.1702490922693499E-2</v>
      </c>
      <c r="D45">
        <v>5.4428968422932503E-2</v>
      </c>
      <c r="E45">
        <v>3.6251600266266504E-2</v>
      </c>
      <c r="F45">
        <v>5.6270692003680001E-3</v>
      </c>
      <c r="G45">
        <v>2.9888595563564501E-2</v>
      </c>
      <c r="H45">
        <v>1.7999937871950001E-3</v>
      </c>
      <c r="I45">
        <v>4.4028221220754504E-2</v>
      </c>
      <c r="J45">
        <v>9.3964755528345E-3</v>
      </c>
      <c r="K45">
        <v>1.9395310690883998E-2</v>
      </c>
      <c r="L45">
        <v>6.7650212498275002E-3</v>
      </c>
      <c r="M45">
        <v>2.6149267074509E-2</v>
      </c>
      <c r="N45">
        <v>4.4546501881406998E-2</v>
      </c>
      <c r="O45">
        <v>3.5252774867344003E-2</v>
      </c>
      <c r="P45">
        <v>2.0752211310756E-2</v>
      </c>
      <c r="Q45">
        <v>3.8320258242025999E-2</v>
      </c>
      <c r="R45">
        <v>1.1033895864788E-2</v>
      </c>
      <c r="S45">
        <v>6.7779860338550001E-3</v>
      </c>
      <c r="T45">
        <v>3.24312414963005E-2</v>
      </c>
      <c r="U45">
        <v>1.42840647074075E-2</v>
      </c>
      <c r="V45">
        <v>3.3739638544801998E-2</v>
      </c>
      <c r="W45">
        <v>2.28727999598205E-2</v>
      </c>
      <c r="X45">
        <v>3.7889377522850501E-2</v>
      </c>
      <c r="Y45">
        <v>3.7532454885306002E-2</v>
      </c>
      <c r="Z45">
        <v>1.12214859816315E-2</v>
      </c>
      <c r="AA45">
        <v>2.2152227576787E-2</v>
      </c>
      <c r="AB45">
        <v>1.27450425642555E-2</v>
      </c>
      <c r="AC45">
        <v>4.8677210622255496E-2</v>
      </c>
      <c r="AD45">
        <v>7.2830053964246494E-2</v>
      </c>
      <c r="AE45">
        <v>6.2646478353695001E-3</v>
      </c>
      <c r="AF45">
        <v>4.3991933205192499E-2</v>
      </c>
      <c r="AG45">
        <v>1.64485345258795E-2</v>
      </c>
      <c r="AH45">
        <v>1.05797342948225E-2</v>
      </c>
      <c r="AI45">
        <v>1.29840229585735E-2</v>
      </c>
      <c r="AJ45">
        <v>2.9692971538778E-2</v>
      </c>
      <c r="AK45">
        <v>2.3320777853951501E-2</v>
      </c>
      <c r="AL45">
        <v>2.0071302595284501E-2</v>
      </c>
      <c r="AM45">
        <v>2.2923987125435998E-2</v>
      </c>
      <c r="AN45">
        <v>1.9557126223005501E-2</v>
      </c>
      <c r="AO45">
        <v>2.5884582859915503E-2</v>
      </c>
      <c r="AP45">
        <v>1.7384523615347001E-2</v>
      </c>
      <c r="AR45">
        <f>AVERAGE(B45:H45)</f>
        <v>2.4949786360503334E-2</v>
      </c>
      <c r="AS45">
        <f>AVERAGE(I45:N45)</f>
        <v>2.5046799611702752E-2</v>
      </c>
      <c r="AT45">
        <f>AVERAGE(O45:S45)</f>
        <v>2.2427425263753801E-2</v>
      </c>
      <c r="AU45">
        <f>AVERAGE(T45:Y45)</f>
        <v>2.9791596186081164E-2</v>
      </c>
      <c r="AV45">
        <f>AVERAGE(Z45:AE45)</f>
        <v>2.8981778090757582E-2</v>
      </c>
      <c r="AW45">
        <f>AVERAGE(AF45:AJ45)</f>
        <v>2.2739439304649202E-2</v>
      </c>
      <c r="AX45">
        <f>AVERAGE(AK45:AO45)</f>
        <v>2.2351555331518599E-2</v>
      </c>
      <c r="AZ45">
        <f>STDEV(B45:H45)</f>
        <v>1.9702640590909638E-2</v>
      </c>
      <c r="BA45">
        <f>STDEV(I45:N45)</f>
        <v>1.6448973096559488E-2</v>
      </c>
      <c r="BB45">
        <f>STDEV(O45:S45)</f>
        <v>1.4094285497084268E-2</v>
      </c>
      <c r="BC45">
        <f>STDEV(T45:Y45)</f>
        <v>9.342408635807856E-3</v>
      </c>
      <c r="BD45">
        <f>STDEV(Z45:AE45)</f>
        <v>2.6276802253328246E-2</v>
      </c>
      <c r="BE45">
        <f>STDEV(AF45:AJ45)</f>
        <v>1.3987692487241517E-2</v>
      </c>
      <c r="BF45">
        <f>STDEV(AK45:AO45)</f>
        <v>2.5863942350643986E-3</v>
      </c>
    </row>
    <row r="46" spans="1:58">
      <c r="A46" s="1" t="s">
        <v>43</v>
      </c>
      <c r="C46">
        <v>5.0812708249079998E-2</v>
      </c>
      <c r="D46">
        <v>6.4086776491240505E-2</v>
      </c>
      <c r="E46">
        <v>2.7869667758140003E-2</v>
      </c>
      <c r="F46">
        <v>2.55020399301665E-2</v>
      </c>
      <c r="G46">
        <v>1.8921017906830501E-2</v>
      </c>
      <c r="H46">
        <v>2.3842971179315497E-2</v>
      </c>
      <c r="I46">
        <v>9.4594492878037506E-2</v>
      </c>
      <c r="J46">
        <v>1.18497554727415E-2</v>
      </c>
      <c r="K46">
        <v>2.1613579137334998E-2</v>
      </c>
      <c r="L46">
        <v>9.046994148687499E-3</v>
      </c>
      <c r="M46">
        <v>4.8880124835342001E-2</v>
      </c>
      <c r="N46">
        <v>3.1282459436448501E-2</v>
      </c>
      <c r="O46">
        <v>9.6851942523592499E-2</v>
      </c>
      <c r="P46">
        <v>4.0880569192559502E-2</v>
      </c>
      <c r="Q46">
        <v>8.0629819815170006E-2</v>
      </c>
      <c r="R46">
        <v>4.0209325414334002E-2</v>
      </c>
      <c r="S46">
        <v>3.71876197917035E-2</v>
      </c>
      <c r="T46">
        <v>7.35982091322325E-2</v>
      </c>
      <c r="U46">
        <v>3.1745452763804999E-2</v>
      </c>
      <c r="V46">
        <v>3.0625360941163499E-2</v>
      </c>
      <c r="W46">
        <v>9.7889976741395001E-3</v>
      </c>
      <c r="X46">
        <v>4.1048759765467999E-2</v>
      </c>
      <c r="Y46">
        <v>3.7109040004597499E-2</v>
      </c>
      <c r="Z46">
        <v>9.51368865906905E-2</v>
      </c>
      <c r="AA46">
        <v>2.8743238707277997E-2</v>
      </c>
      <c r="AB46">
        <v>7.6182998035366503E-2</v>
      </c>
      <c r="AC46">
        <v>4.1519303874775496E-2</v>
      </c>
      <c r="AD46">
        <v>4.9473838560538996E-2</v>
      </c>
      <c r="AE46">
        <v>8.8049038080533992E-2</v>
      </c>
      <c r="AF46">
        <v>2.2637289635572998E-2</v>
      </c>
      <c r="AG46">
        <v>1.9874831394175001E-2</v>
      </c>
      <c r="AH46">
        <v>4.2619334615924501E-2</v>
      </c>
      <c r="AI46">
        <v>0.11914825155888301</v>
      </c>
      <c r="AJ46">
        <v>4.8452799402633001E-2</v>
      </c>
      <c r="AK46">
        <v>2.1197124541087999E-2</v>
      </c>
      <c r="AL46">
        <v>3.1799783781551502E-2</v>
      </c>
      <c r="AM46">
        <v>4.9475311195013E-2</v>
      </c>
      <c r="AN46">
        <v>4.9932700815321501E-2</v>
      </c>
      <c r="AO46">
        <v>3.0383668449308503E-2</v>
      </c>
      <c r="AP46">
        <v>3.8774330891531997E-2</v>
      </c>
      <c r="AR46">
        <f>AVERAGE(B46:H46)</f>
        <v>3.517253025246217E-2</v>
      </c>
      <c r="AS46">
        <f>AVERAGE(I46:N46)</f>
        <v>3.6211234318098674E-2</v>
      </c>
      <c r="AT46">
        <f>AVERAGE(O46:S46)</f>
        <v>5.9151855347471895E-2</v>
      </c>
      <c r="AU46">
        <f>AVERAGE(T46:Y46)</f>
        <v>3.7319303380234328E-2</v>
      </c>
      <c r="AV46">
        <f>AVERAGE(Z46:AE46)</f>
        <v>6.3184217308197246E-2</v>
      </c>
      <c r="AW46">
        <f>AVERAGE(AF46:AJ46)</f>
        <v>5.0546501321437697E-2</v>
      </c>
      <c r="AX46">
        <f>AVERAGE(AK46:AO46)</f>
        <v>3.6557717756456505E-2</v>
      </c>
      <c r="AZ46">
        <f>STDEV(B46:H46)</f>
        <v>1.7999830828756832E-2</v>
      </c>
      <c r="BA46">
        <f>STDEV(I46:N46)</f>
        <v>3.2055787686903807E-2</v>
      </c>
      <c r="BB46">
        <f>STDEV(O46:S46)</f>
        <v>2.7648175854541466E-2</v>
      </c>
      <c r="BC46">
        <f>STDEV(T46:Y46)</f>
        <v>2.0803396196399097E-2</v>
      </c>
      <c r="BD46">
        <f>STDEV(Z46:AE46)</f>
        <v>2.7024894646161798E-2</v>
      </c>
      <c r="BE46">
        <f>STDEV(AF46:AJ46)</f>
        <v>4.0289884364428229E-2</v>
      </c>
      <c r="BF46">
        <f>STDEV(AK46:AO46)</f>
        <v>1.2673387831924007E-2</v>
      </c>
    </row>
    <row r="47" spans="1:58">
      <c r="A47" s="1" t="s">
        <v>44</v>
      </c>
      <c r="C47">
        <v>4.7346881548854149</v>
      </c>
      <c r="D47">
        <v>8.0813083939397945</v>
      </c>
      <c r="E47">
        <v>5.6423631778072352</v>
      </c>
      <c r="F47">
        <v>2.3235182903189102</v>
      </c>
      <c r="G47">
        <v>6.1425270195199353</v>
      </c>
      <c r="H47">
        <v>4.1030755887345851</v>
      </c>
      <c r="I47">
        <v>5.6187238570838556</v>
      </c>
      <c r="J47">
        <v>2.26153617888628</v>
      </c>
      <c r="K47">
        <v>4.9074507591221499</v>
      </c>
      <c r="L47">
        <v>2.69752453917642</v>
      </c>
      <c r="M47">
        <v>2.4678603476576648</v>
      </c>
      <c r="N47">
        <v>3.7963717358741498</v>
      </c>
      <c r="O47">
        <v>8.7901360528264902</v>
      </c>
      <c r="P47">
        <v>7.3954182083851352</v>
      </c>
      <c r="Q47">
        <v>5.8276455057521996</v>
      </c>
      <c r="R47">
        <v>6.1106094543830149</v>
      </c>
      <c r="S47">
        <v>2.717208414483355</v>
      </c>
      <c r="T47">
        <v>5.0618185472345445</v>
      </c>
      <c r="U47">
        <v>6.3543336551459007</v>
      </c>
      <c r="V47">
        <v>3.880190408431365</v>
      </c>
      <c r="W47">
        <v>3.7219990662136002</v>
      </c>
      <c r="X47">
        <v>5.2532665039872555</v>
      </c>
      <c r="Y47">
        <v>2.8816729575241702</v>
      </c>
      <c r="Z47">
        <v>10.803042811718164</v>
      </c>
      <c r="AA47">
        <v>5.2288925170693545</v>
      </c>
      <c r="AB47">
        <v>3.2927610036481596</v>
      </c>
      <c r="AC47">
        <v>4.0294933356777749</v>
      </c>
      <c r="AD47">
        <v>5.9356026592443198</v>
      </c>
      <c r="AE47">
        <v>3.1506030134256902</v>
      </c>
      <c r="AF47">
        <v>3.2942410470452304</v>
      </c>
      <c r="AG47">
        <v>2.8497854543579049</v>
      </c>
      <c r="AH47">
        <v>4.6936204874989347</v>
      </c>
      <c r="AI47">
        <v>7.0861871218158647</v>
      </c>
      <c r="AJ47">
        <v>3.9088871492645998</v>
      </c>
      <c r="AK47">
        <v>3.4075183560205753</v>
      </c>
      <c r="AL47">
        <v>6.6261383740630899</v>
      </c>
      <c r="AM47">
        <v>5.533214243561825</v>
      </c>
      <c r="AN47">
        <v>7.8200408428846853</v>
      </c>
      <c r="AO47">
        <v>3.2707434456010152</v>
      </c>
      <c r="AP47">
        <v>5.3227760346374247</v>
      </c>
      <c r="AR47">
        <f>AVERAGE(B47:H47)</f>
        <v>5.1712467708676462</v>
      </c>
      <c r="AS47">
        <f>AVERAGE(I47:N47)</f>
        <v>3.6249112363000866</v>
      </c>
      <c r="AT47">
        <f>AVERAGE(O47:S47)</f>
        <v>6.1682035271660389</v>
      </c>
      <c r="AU47">
        <f>AVERAGE(T47:Y47)</f>
        <v>4.5255468564228059</v>
      </c>
      <c r="AV47">
        <f>AVERAGE(Z47:AE47)</f>
        <v>5.4067325567972437</v>
      </c>
      <c r="AW47">
        <f>AVERAGE(AF47:AJ47)</f>
        <v>4.3665442519965065</v>
      </c>
      <c r="AX47">
        <f>AVERAGE(AK47:AO47)</f>
        <v>5.3315310524262376</v>
      </c>
      <c r="AZ47">
        <f>STDEV(B47:H47)</f>
        <v>1.953198670839364</v>
      </c>
      <c r="BA47">
        <f>STDEV(I47:N47)</f>
        <v>1.3933556250577053</v>
      </c>
      <c r="BB47">
        <f>STDEV(O47:S47)</f>
        <v>2.258829904720844</v>
      </c>
      <c r="BC47">
        <f>STDEV(T47:Y47)</f>
        <v>1.259056770649815</v>
      </c>
      <c r="BD47">
        <f>STDEV(Z47:AE47)</f>
        <v>2.85962512048502</v>
      </c>
      <c r="BE47">
        <f>STDEV(AF47:AJ47)</f>
        <v>1.6705745748419576</v>
      </c>
      <c r="BF47">
        <f>STDEV(AK47:AO47)</f>
        <v>1.9911074569447917</v>
      </c>
    </row>
    <row r="48" spans="1:58">
      <c r="A48" s="1" t="s">
        <v>45</v>
      </c>
      <c r="C48">
        <v>0</v>
      </c>
      <c r="D48">
        <v>9.7745816933255004E-3</v>
      </c>
      <c r="E48">
        <v>0</v>
      </c>
      <c r="F48">
        <v>0</v>
      </c>
      <c r="G48">
        <v>9.9329510600110003E-3</v>
      </c>
      <c r="H48">
        <v>1.0321763480427499E-2</v>
      </c>
      <c r="I48">
        <v>0</v>
      </c>
      <c r="J48">
        <v>0</v>
      </c>
      <c r="K48">
        <v>0</v>
      </c>
      <c r="L48">
        <v>7.3477908694129998E-3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8.0181771621089994E-3</v>
      </c>
      <c r="U48">
        <v>0</v>
      </c>
      <c r="V48">
        <v>0</v>
      </c>
      <c r="W48">
        <v>4.8693857069834999E-3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1.19434544764765E-2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2.5282345570801997E-2</v>
      </c>
      <c r="AN48">
        <v>1.4781485110445E-3</v>
      </c>
      <c r="AO48">
        <v>0</v>
      </c>
      <c r="AP48">
        <v>0</v>
      </c>
      <c r="AR48">
        <f>AVERAGE(B48:H48)</f>
        <v>5.004882705627333E-3</v>
      </c>
      <c r="AS48">
        <f>AVERAGE(I48:N48)</f>
        <v>1.2246318115688333E-3</v>
      </c>
      <c r="AT48">
        <f>AVERAGE(O48:S48)</f>
        <v>0</v>
      </c>
      <c r="AU48">
        <f>AVERAGE(T48:Y48)</f>
        <v>2.1479271448487497E-3</v>
      </c>
      <c r="AV48">
        <f>AVERAGE(Z48:AE48)</f>
        <v>0</v>
      </c>
      <c r="AW48">
        <f>AVERAGE(AF48:AJ48)</f>
        <v>2.3886908952952999E-3</v>
      </c>
      <c r="AX48">
        <f>AVERAGE(AK48:AO48)</f>
        <v>5.3520988163692999E-3</v>
      </c>
      <c r="AZ48">
        <f>STDEV(B48:H48)</f>
        <v>5.4854655226959353E-3</v>
      </c>
      <c r="BA48">
        <f>STDEV(I48:N48)</f>
        <v>2.9997230611238388E-3</v>
      </c>
      <c r="BB48">
        <f>STDEV(O48:S48)</f>
        <v>0</v>
      </c>
      <c r="BC48">
        <f>STDEV(T48:Y48)</f>
        <v>3.4733423686378198E-3</v>
      </c>
      <c r="BD48">
        <f>STDEV(Z48:AE48)</f>
        <v>0</v>
      </c>
      <c r="BE48">
        <f>STDEV(AF48:AJ48)</f>
        <v>5.3412752191151231E-3</v>
      </c>
      <c r="BF48">
        <f>STDEV(AK48:AO48)</f>
        <v>1.1159716751347748E-2</v>
      </c>
    </row>
    <row r="49" spans="1:58">
      <c r="A49" s="1" t="s">
        <v>46</v>
      </c>
      <c r="C49">
        <v>0</v>
      </c>
      <c r="D49">
        <v>0</v>
      </c>
      <c r="E49">
        <v>0</v>
      </c>
      <c r="F49">
        <v>0</v>
      </c>
      <c r="G49">
        <v>0</v>
      </c>
      <c r="H49">
        <v>1.0173366482155499E-2</v>
      </c>
      <c r="I49">
        <v>0</v>
      </c>
      <c r="J49">
        <v>0</v>
      </c>
      <c r="K49">
        <v>0</v>
      </c>
      <c r="L49">
        <v>8.4661332383305001E-3</v>
      </c>
      <c r="M49">
        <v>1.2518179592297E-2</v>
      </c>
      <c r="N49">
        <v>8.9904810403415008E-3</v>
      </c>
      <c r="O49">
        <v>0</v>
      </c>
      <c r="P49">
        <v>0</v>
      </c>
      <c r="Q49">
        <v>1.2646412361482499E-2</v>
      </c>
      <c r="R49">
        <v>0</v>
      </c>
      <c r="S49">
        <v>0</v>
      </c>
      <c r="T49">
        <v>8.0188549269340006E-3</v>
      </c>
      <c r="U49">
        <v>2.7105511191409999E-3</v>
      </c>
      <c r="V49">
        <v>0</v>
      </c>
      <c r="W49">
        <v>9.2498320014299997E-3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9.9417137187024999E-3</v>
      </c>
      <c r="AE49">
        <v>0</v>
      </c>
      <c r="AF49">
        <v>0</v>
      </c>
      <c r="AG49">
        <v>1.05606868512525E-2</v>
      </c>
      <c r="AH49">
        <v>0</v>
      </c>
      <c r="AI49">
        <v>6.5213347721779997E-3</v>
      </c>
      <c r="AJ49">
        <v>1.06408655451315E-2</v>
      </c>
      <c r="AK49">
        <v>0</v>
      </c>
      <c r="AL49">
        <v>0</v>
      </c>
      <c r="AM49">
        <v>9.7694051491710003E-3</v>
      </c>
      <c r="AN49">
        <v>0</v>
      </c>
      <c r="AO49">
        <v>0</v>
      </c>
      <c r="AP49">
        <v>0</v>
      </c>
      <c r="AR49">
        <f>AVERAGE(B49:H49)</f>
        <v>1.6955610803592498E-3</v>
      </c>
      <c r="AS49">
        <f>AVERAGE(I49:N49)</f>
        <v>4.9957989784948338E-3</v>
      </c>
      <c r="AT49">
        <f>AVERAGE(O49:S49)</f>
        <v>2.5292824722965E-3</v>
      </c>
      <c r="AU49">
        <f>AVERAGE(T49:Y49)</f>
        <v>3.3298730079175001E-3</v>
      </c>
      <c r="AV49">
        <f>AVERAGE(Z49:AE49)</f>
        <v>1.6569522864504167E-3</v>
      </c>
      <c r="AW49">
        <f>AVERAGE(AF49:AJ49)</f>
        <v>5.5445774337123995E-3</v>
      </c>
      <c r="AX49">
        <f>AVERAGE(AK49:AO49)</f>
        <v>1.9538810298342E-3</v>
      </c>
      <c r="AZ49">
        <f>STDEV(B49:H49)</f>
        <v>4.1532594746023464E-3</v>
      </c>
      <c r="BA49">
        <f>STDEV(I49:N49)</f>
        <v>5.6473168327928151E-3</v>
      </c>
      <c r="BB49">
        <f>STDEV(O49:S49)</f>
        <v>5.6556475423537025E-3</v>
      </c>
      <c r="BC49">
        <f>STDEV(T49:Y49)</f>
        <v>4.2586427009136023E-3</v>
      </c>
      <c r="BD49">
        <f>STDEV(Z49:AE49)</f>
        <v>4.0586876299414298E-3</v>
      </c>
      <c r="BE49">
        <f>STDEV(AF49:AJ49)</f>
        <v>5.3285138392059695E-3</v>
      </c>
      <c r="BF49">
        <f>STDEV(AK49:AO49)</f>
        <v>4.3690108026565658E-3</v>
      </c>
    </row>
    <row r="50" spans="1:58">
      <c r="A50" s="1" t="s">
        <v>47</v>
      </c>
      <c r="C50">
        <v>0</v>
      </c>
      <c r="D50">
        <v>0</v>
      </c>
      <c r="E50">
        <v>0</v>
      </c>
      <c r="F50">
        <v>7.4537741233004998E-3</v>
      </c>
      <c r="G50">
        <v>0</v>
      </c>
      <c r="H50">
        <v>0</v>
      </c>
      <c r="I50">
        <v>0</v>
      </c>
      <c r="J50">
        <v>0</v>
      </c>
      <c r="K50">
        <v>0</v>
      </c>
      <c r="L50">
        <v>3.0545769876639999E-3</v>
      </c>
      <c r="M50">
        <v>0</v>
      </c>
      <c r="N50">
        <v>1.13118413126745E-2</v>
      </c>
      <c r="O50">
        <v>0</v>
      </c>
      <c r="P50">
        <v>0</v>
      </c>
      <c r="Q50">
        <v>0</v>
      </c>
      <c r="R50">
        <v>5.1656066435360002E-3</v>
      </c>
      <c r="S50">
        <v>0</v>
      </c>
      <c r="T50">
        <v>5.9281251179068503E-2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1.1982097585793499E-2</v>
      </c>
      <c r="AD50">
        <v>1.5144567211239E-2</v>
      </c>
      <c r="AE50">
        <v>0</v>
      </c>
      <c r="AF50">
        <v>0</v>
      </c>
      <c r="AG50">
        <v>0</v>
      </c>
      <c r="AH50">
        <v>1.00519856854975E-2</v>
      </c>
      <c r="AI50">
        <v>0</v>
      </c>
      <c r="AJ50">
        <v>0</v>
      </c>
      <c r="AK50">
        <v>2.1248534189864499E-2</v>
      </c>
      <c r="AL50">
        <v>0</v>
      </c>
      <c r="AM50">
        <v>0</v>
      </c>
      <c r="AN50">
        <v>1.458170044011E-2</v>
      </c>
      <c r="AO50">
        <v>0</v>
      </c>
      <c r="AP50">
        <v>0</v>
      </c>
      <c r="AR50">
        <f>AVERAGE(B50:H50)</f>
        <v>1.2422956872167499E-3</v>
      </c>
      <c r="AS50">
        <f>AVERAGE(I50:N50)</f>
        <v>2.3944030500564167E-3</v>
      </c>
      <c r="AT50">
        <f>AVERAGE(O50:S50)</f>
        <v>1.0331213287072E-3</v>
      </c>
      <c r="AU50">
        <f>AVERAGE(T50:Y50)</f>
        <v>9.8802085298447511E-3</v>
      </c>
      <c r="AV50">
        <f>AVERAGE(Z50:AE50)</f>
        <v>4.5211107995054159E-3</v>
      </c>
      <c r="AW50">
        <f>AVERAGE(AF50:AJ50)</f>
        <v>2.0103971370994999E-3</v>
      </c>
      <c r="AX50">
        <f>AVERAGE(AK50:AO50)</f>
        <v>7.1660469259948994E-3</v>
      </c>
      <c r="AZ50">
        <f>STDEV(B50:H50)</f>
        <v>3.0429905433412086E-3</v>
      </c>
      <c r="BA50">
        <f>STDEV(I50:N50)</f>
        <v>4.5362803850727568E-3</v>
      </c>
      <c r="BB50">
        <f>STDEV(O50:S50)</f>
        <v>2.3101295199942041E-3</v>
      </c>
      <c r="BC50">
        <f>STDEV(T50:Y50)</f>
        <v>2.4201469450413581E-2</v>
      </c>
      <c r="BD50">
        <f>STDEV(Z50:AE50)</f>
        <v>7.0751101956476525E-3</v>
      </c>
      <c r="BE50">
        <f>STDEV(AF50:AJ50)</f>
        <v>4.4953846603254461E-3</v>
      </c>
      <c r="BF50">
        <f>STDEV(AK50:AO50)</f>
        <v>1.0091643203848668E-2</v>
      </c>
    </row>
    <row r="51" spans="1:58">
      <c r="A51" s="1" t="s">
        <v>48</v>
      </c>
      <c r="C51">
        <v>0</v>
      </c>
      <c r="D51">
        <v>1.1767932594818498E-2</v>
      </c>
      <c r="E51">
        <v>0</v>
      </c>
      <c r="F51">
        <v>0</v>
      </c>
      <c r="G51">
        <v>1.9925603612197001E-2</v>
      </c>
      <c r="H51">
        <v>0</v>
      </c>
      <c r="I51">
        <v>1.14208743310165E-2</v>
      </c>
      <c r="J51">
        <v>8.6709502512775007E-3</v>
      </c>
      <c r="K51">
        <v>1.05587269529575E-2</v>
      </c>
      <c r="L51">
        <v>6.6149340361099998E-3</v>
      </c>
      <c r="M51">
        <v>1.4747402976364499E-2</v>
      </c>
      <c r="N51">
        <v>8.9966346058964995E-3</v>
      </c>
      <c r="O51">
        <v>9.1899642445009994E-3</v>
      </c>
      <c r="P51">
        <v>0</v>
      </c>
      <c r="Q51">
        <v>5.1389538173280999E-2</v>
      </c>
      <c r="R51">
        <v>1.2070509305106E-2</v>
      </c>
      <c r="S51">
        <v>2.0933111372243001E-2</v>
      </c>
      <c r="T51">
        <v>8.0188549269340006E-3</v>
      </c>
      <c r="U51">
        <v>3.1856664499279E-2</v>
      </c>
      <c r="V51">
        <v>1.58578365466285E-2</v>
      </c>
      <c r="W51">
        <v>1.2061494104785001E-2</v>
      </c>
      <c r="X51">
        <v>1.4176800122455001E-2</v>
      </c>
      <c r="Y51">
        <v>0</v>
      </c>
      <c r="Z51">
        <v>0</v>
      </c>
      <c r="AA51">
        <v>4.0812875894935E-2</v>
      </c>
      <c r="AB51">
        <v>1.97007644510345E-2</v>
      </c>
      <c r="AC51">
        <v>2.9978949673006499E-2</v>
      </c>
      <c r="AD51">
        <v>3.5695097849280003E-2</v>
      </c>
      <c r="AE51">
        <v>0</v>
      </c>
      <c r="AF51">
        <v>3.0800038586353998E-2</v>
      </c>
      <c r="AG51">
        <v>2.23361166779955E-2</v>
      </c>
      <c r="AH51">
        <v>0</v>
      </c>
      <c r="AI51">
        <v>1.16467766367815E-2</v>
      </c>
      <c r="AJ51">
        <v>5.8736877691910001E-2</v>
      </c>
      <c r="AK51">
        <v>1.1442500593278501E-2</v>
      </c>
      <c r="AL51">
        <v>1.8077744123558E-2</v>
      </c>
      <c r="AM51">
        <v>1.5768959547895499E-2</v>
      </c>
      <c r="AN51">
        <v>2.1105743922956E-2</v>
      </c>
      <c r="AO51">
        <v>1.6510976551253002E-2</v>
      </c>
      <c r="AP51">
        <v>0</v>
      </c>
      <c r="AR51">
        <f>AVERAGE(B51:H51)</f>
        <v>5.282256034502583E-3</v>
      </c>
      <c r="AS51">
        <f>AVERAGE(I51:N51)</f>
        <v>1.0168253858937083E-2</v>
      </c>
      <c r="AT51">
        <f>AVERAGE(O51:S51)</f>
        <v>1.87166246190262E-2</v>
      </c>
      <c r="AU51">
        <f>AVERAGE(T51:Y51)</f>
        <v>1.3661941700013586E-2</v>
      </c>
      <c r="AV51">
        <f>AVERAGE(Z51:AE51)</f>
        <v>2.1031281311376004E-2</v>
      </c>
      <c r="AW51">
        <f>AVERAGE(AF51:AJ51)</f>
        <v>2.4703961918608196E-2</v>
      </c>
      <c r="AX51">
        <f>AVERAGE(AK51:AO51)</f>
        <v>1.6581184947788201E-2</v>
      </c>
      <c r="AZ51">
        <f>STDEV(B51:H51)</f>
        <v>8.580216127608396E-3</v>
      </c>
      <c r="BA51">
        <f>STDEV(I51:N51)</f>
        <v>2.7903700634419187E-3</v>
      </c>
      <c r="BB51">
        <f>STDEV(O51:S51)</f>
        <v>1.9733678302827906E-2</v>
      </c>
      <c r="BC51">
        <f>STDEV(T51:Y51)</f>
        <v>1.0556414949809483E-2</v>
      </c>
      <c r="BD51">
        <f>STDEV(Z51:AE51)</f>
        <v>1.7735837342214438E-2</v>
      </c>
      <c r="BE51">
        <f>STDEV(AF51:AJ51)</f>
        <v>2.2258616420473991E-2</v>
      </c>
      <c r="BF51">
        <f>STDEV(AK51:AO51)</f>
        <v>3.5278194221363547E-3</v>
      </c>
    </row>
    <row r="52" spans="1:58">
      <c r="A52" s="1" t="s">
        <v>49</v>
      </c>
      <c r="C52">
        <v>2.0276509479757499E-2</v>
      </c>
      <c r="D52">
        <v>0</v>
      </c>
      <c r="E52">
        <v>1.7636697720465999E-2</v>
      </c>
      <c r="F52">
        <v>1.80169167289395E-2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8.8950964939364992E-3</v>
      </c>
      <c r="N52">
        <v>0</v>
      </c>
      <c r="O52">
        <v>1.2376430805724E-2</v>
      </c>
      <c r="P52">
        <v>0</v>
      </c>
      <c r="Q52">
        <v>0</v>
      </c>
      <c r="R52">
        <v>0</v>
      </c>
      <c r="S52">
        <v>9.9281744657610006E-3</v>
      </c>
      <c r="T52">
        <v>0</v>
      </c>
      <c r="U52">
        <v>0</v>
      </c>
      <c r="V52">
        <v>0</v>
      </c>
      <c r="W52">
        <v>9.2492042210410002E-3</v>
      </c>
      <c r="X52">
        <v>0</v>
      </c>
      <c r="Y52">
        <v>5.2269534197635003E-3</v>
      </c>
      <c r="Z52">
        <v>0</v>
      </c>
      <c r="AA52">
        <v>0</v>
      </c>
      <c r="AB52">
        <v>1.6337119815212499E-2</v>
      </c>
      <c r="AC52">
        <v>0</v>
      </c>
      <c r="AD52">
        <v>0</v>
      </c>
      <c r="AE52">
        <v>4.2812825984499996E-3</v>
      </c>
      <c r="AF52">
        <v>0</v>
      </c>
      <c r="AG52">
        <v>1.41284063213345E-2</v>
      </c>
      <c r="AH52">
        <v>0</v>
      </c>
      <c r="AI52">
        <v>0</v>
      </c>
      <c r="AJ52">
        <v>1.0640143356154E-2</v>
      </c>
      <c r="AK52">
        <v>0</v>
      </c>
      <c r="AL52">
        <v>1.0337246973717001E-2</v>
      </c>
      <c r="AM52">
        <v>0</v>
      </c>
      <c r="AN52">
        <v>1.0081512871532E-2</v>
      </c>
      <c r="AO52">
        <v>1.95588380889355E-2</v>
      </c>
      <c r="AP52">
        <v>0</v>
      </c>
      <c r="AR52">
        <f>AVERAGE(B52:H52)</f>
        <v>9.3216873215271664E-3</v>
      </c>
      <c r="AS52">
        <f>AVERAGE(I52:N52)</f>
        <v>1.4825160823227499E-3</v>
      </c>
      <c r="AT52">
        <f>AVERAGE(O52:S52)</f>
        <v>4.4609210542969997E-3</v>
      </c>
      <c r="AU52">
        <f>AVERAGE(T52:Y52)</f>
        <v>2.4126929401340831E-3</v>
      </c>
      <c r="AV52">
        <f>AVERAGE(Z52:AE52)</f>
        <v>3.4364004022770828E-3</v>
      </c>
      <c r="AW52">
        <f>AVERAGE(AF52:AJ52)</f>
        <v>4.9537099354976999E-3</v>
      </c>
      <c r="AX52">
        <f>AVERAGE(AK52:AO52)</f>
        <v>7.9955195868368998E-3</v>
      </c>
      <c r="AZ52">
        <f>STDEV(B52:H52)</f>
        <v>1.0251205826256778E-2</v>
      </c>
      <c r="BA52">
        <f>STDEV(I52:N52)</f>
        <v>3.6314079371606773E-3</v>
      </c>
      <c r="BB52">
        <f>STDEV(O52:S52)</f>
        <v>6.1693922806081861E-3</v>
      </c>
      <c r="BC52">
        <f>STDEV(T52:Y52)</f>
        <v>3.9482223198463104E-3</v>
      </c>
      <c r="BD52">
        <f>STDEV(Z52:AE52)</f>
        <v>6.5479428555200309E-3</v>
      </c>
      <c r="BE52">
        <f>STDEV(AF52:AJ52)</f>
        <v>6.8943510426107109E-3</v>
      </c>
      <c r="BF52">
        <f>STDEV(AK52:AO52)</f>
        <v>8.2371423571257121E-3</v>
      </c>
    </row>
    <row r="53" spans="1:58">
      <c r="A53" s="1" t="s">
        <v>50</v>
      </c>
      <c r="C53">
        <v>0</v>
      </c>
      <c r="D53">
        <v>9.848958099335E-3</v>
      </c>
      <c r="E53">
        <v>0</v>
      </c>
      <c r="F53">
        <v>7.7144137487709999E-3</v>
      </c>
      <c r="G53">
        <v>0</v>
      </c>
      <c r="H53">
        <v>0</v>
      </c>
      <c r="I53">
        <v>5.9883695384374998E-3</v>
      </c>
      <c r="J53">
        <v>0</v>
      </c>
      <c r="K53">
        <v>0</v>
      </c>
      <c r="L53">
        <v>0</v>
      </c>
      <c r="M53">
        <v>1.1365556640549499E-2</v>
      </c>
      <c r="N53">
        <v>2.8187918611729998E-3</v>
      </c>
      <c r="O53">
        <v>2.9705907132059998E-2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1.0094205713296001E-2</v>
      </c>
      <c r="W53">
        <v>0</v>
      </c>
      <c r="X53">
        <v>8.6429140862085002E-3</v>
      </c>
      <c r="Y53">
        <v>0</v>
      </c>
      <c r="Z53">
        <v>1.09917502746435E-2</v>
      </c>
      <c r="AA53">
        <v>8.4337848263320008E-3</v>
      </c>
      <c r="AB53">
        <v>2.6777679179140002E-3</v>
      </c>
      <c r="AC53">
        <v>0</v>
      </c>
      <c r="AD53">
        <v>0</v>
      </c>
      <c r="AE53">
        <v>1.9573242856414999E-2</v>
      </c>
      <c r="AF53">
        <v>0</v>
      </c>
      <c r="AG53">
        <v>4.1984559051399997E-3</v>
      </c>
      <c r="AH53">
        <v>2.3268079796779999E-3</v>
      </c>
      <c r="AI53">
        <v>3.0672376641375002E-3</v>
      </c>
      <c r="AJ53">
        <v>2.1282072445701E-2</v>
      </c>
      <c r="AK53">
        <v>0</v>
      </c>
      <c r="AL53">
        <v>0</v>
      </c>
      <c r="AM53">
        <v>1.1966357510264499E-2</v>
      </c>
      <c r="AN53">
        <v>1.3632787079304501E-2</v>
      </c>
      <c r="AO53">
        <v>0</v>
      </c>
      <c r="AP53">
        <v>0</v>
      </c>
      <c r="AR53">
        <f>AVERAGE(B53:H53)</f>
        <v>2.9272286413510001E-3</v>
      </c>
      <c r="AS53">
        <f>AVERAGE(I53:N53)</f>
        <v>3.3621196733599995E-3</v>
      </c>
      <c r="AT53">
        <f>AVERAGE(O53:S53)</f>
        <v>5.9411814264119997E-3</v>
      </c>
      <c r="AU53">
        <f>AVERAGE(T53:Y53)</f>
        <v>3.1228532999174169E-3</v>
      </c>
      <c r="AV53">
        <f>AVERAGE(Z53:AE53)</f>
        <v>6.9460909792174166E-3</v>
      </c>
      <c r="AW53">
        <f>AVERAGE(AF53:AJ53)</f>
        <v>6.1749147989312997E-3</v>
      </c>
      <c r="AX53">
        <f>AVERAGE(AK53:AO53)</f>
        <v>5.1198289179138004E-3</v>
      </c>
      <c r="AZ53">
        <f>STDEV(B53:H53)</f>
        <v>4.5848042491955917E-3</v>
      </c>
      <c r="BA53">
        <f>STDEV(I53:N53)</f>
        <v>4.5860428006523016E-3</v>
      </c>
      <c r="BB53">
        <f>STDEV(O53:S53)</f>
        <v>1.3284885536116396E-2</v>
      </c>
      <c r="BC53">
        <f>STDEV(T53:Y53)</f>
        <v>4.8596229583598013E-3</v>
      </c>
      <c r="BD53">
        <f>STDEV(Z53:AE53)</f>
        <v>7.6516729959664404E-3</v>
      </c>
      <c r="BE53">
        <f>STDEV(AF53:AJ53)</f>
        <v>8.5838184679628993E-3</v>
      </c>
      <c r="BF53">
        <f>STDEV(AK53:AO53)</f>
        <v>7.0353279040422717E-3</v>
      </c>
    </row>
    <row r="54" spans="1:58">
      <c r="A54" s="1" t="s">
        <v>51</v>
      </c>
      <c r="C54">
        <v>0</v>
      </c>
      <c r="D54">
        <v>1.6760562674660501E-2</v>
      </c>
      <c r="E54">
        <v>1.6523770901656E-2</v>
      </c>
      <c r="F54">
        <v>1.13927545479975E-2</v>
      </c>
      <c r="G54">
        <v>3.7316577266060996E-2</v>
      </c>
      <c r="H54">
        <v>1.1313485995834999E-2</v>
      </c>
      <c r="I54">
        <v>2.3714043556308E-2</v>
      </c>
      <c r="J54">
        <v>3.8673051901665E-2</v>
      </c>
      <c r="K54">
        <v>8.9253561264179999E-3</v>
      </c>
      <c r="L54">
        <v>8.4647242320875001E-3</v>
      </c>
      <c r="M54">
        <v>0</v>
      </c>
      <c r="N54">
        <v>0</v>
      </c>
      <c r="O54">
        <v>0</v>
      </c>
      <c r="P54">
        <v>7.3794616273799999E-3</v>
      </c>
      <c r="Q54">
        <v>0</v>
      </c>
      <c r="R54">
        <v>1.1106944482533E-2</v>
      </c>
      <c r="S54">
        <v>2.3148317391687E-2</v>
      </c>
      <c r="T54">
        <v>1.6734273344183502E-2</v>
      </c>
      <c r="U54">
        <v>1.9863545911182501E-2</v>
      </c>
      <c r="V54">
        <v>0</v>
      </c>
      <c r="W54">
        <v>2.1236117980586999E-2</v>
      </c>
      <c r="X54">
        <v>2.5395703287092002E-2</v>
      </c>
      <c r="Y54">
        <v>0</v>
      </c>
      <c r="Z54">
        <v>3.5843520942323001E-2</v>
      </c>
      <c r="AA54">
        <v>6.7404612177886999E-2</v>
      </c>
      <c r="AB54">
        <v>1.18188015408555E-2</v>
      </c>
      <c r="AC54">
        <v>3.920496465217E-2</v>
      </c>
      <c r="AD54">
        <v>5.4993594442720006E-2</v>
      </c>
      <c r="AE54">
        <v>3.4266031637704503E-2</v>
      </c>
      <c r="AF54">
        <v>3.0794438715591999E-2</v>
      </c>
      <c r="AG54">
        <v>0</v>
      </c>
      <c r="AH54">
        <v>3.2990384823900001E-2</v>
      </c>
      <c r="AI54">
        <v>2.4370248687008E-2</v>
      </c>
      <c r="AJ54">
        <v>1.0655418888881E-2</v>
      </c>
      <c r="AK54">
        <v>0</v>
      </c>
      <c r="AL54">
        <v>2.2817605113909997E-2</v>
      </c>
      <c r="AM54">
        <v>3.3712500991561999E-2</v>
      </c>
      <c r="AN54">
        <v>1.5760826025320002E-2</v>
      </c>
      <c r="AO54">
        <v>1.5423758776609999E-2</v>
      </c>
      <c r="AP54">
        <v>1.6073701915047499E-2</v>
      </c>
      <c r="AR54">
        <f>AVERAGE(B54:H54)</f>
        <v>1.5551191897701667E-2</v>
      </c>
      <c r="AS54">
        <f>AVERAGE(I54:N54)</f>
        <v>1.3296195969413081E-2</v>
      </c>
      <c r="AT54">
        <f>AVERAGE(O54:S54)</f>
        <v>8.3269447003199992E-3</v>
      </c>
      <c r="AU54">
        <f>AVERAGE(T54:Y54)</f>
        <v>1.3871606753840833E-2</v>
      </c>
      <c r="AV54">
        <f>AVERAGE(Z54:AE54)</f>
        <v>4.0588587565610006E-2</v>
      </c>
      <c r="AW54">
        <f>AVERAGE(AF54:AJ54)</f>
        <v>1.9762098223076199E-2</v>
      </c>
      <c r="AX54">
        <f>AVERAGE(AK54:AO54)</f>
        <v>1.7542938181480398E-2</v>
      </c>
      <c r="AZ54">
        <f>STDEV(B54:H54)</f>
        <v>1.2273799817249399E-2</v>
      </c>
      <c r="BA54">
        <f>STDEV(I54:N54)</f>
        <v>1.5156129980610517E-2</v>
      </c>
      <c r="BB54">
        <f>STDEV(O54:S54)</f>
        <v>9.5782987464291692E-3</v>
      </c>
      <c r="BC54">
        <f>STDEV(T54:Y54)</f>
        <v>1.1099387093490485E-2</v>
      </c>
      <c r="BD54">
        <f>STDEV(Z54:AE54)</f>
        <v>1.9072014944066667E-2</v>
      </c>
      <c r="BE54">
        <f>STDEV(AF54:AJ54)</f>
        <v>1.4065981022567734E-2</v>
      </c>
      <c r="BF54">
        <f>STDEV(AK54:AO54)</f>
        <v>1.2295308026272106E-2</v>
      </c>
    </row>
    <row r="55" spans="1:58">
      <c r="A55" s="1" t="s">
        <v>52</v>
      </c>
      <c r="C55">
        <v>0</v>
      </c>
      <c r="D55">
        <v>1.5071128682478001E-2</v>
      </c>
      <c r="E55">
        <v>1.23567273378755E-2</v>
      </c>
      <c r="F55">
        <v>0</v>
      </c>
      <c r="G55">
        <v>3.9808655853284497E-2</v>
      </c>
      <c r="H55">
        <v>2.0428828374018999E-2</v>
      </c>
      <c r="I55">
        <v>2.8464469838799999E-3</v>
      </c>
      <c r="J55">
        <v>1.5197532525309001E-2</v>
      </c>
      <c r="K55">
        <v>2.7754414154082502E-2</v>
      </c>
      <c r="L55">
        <v>1.5813126802526001E-2</v>
      </c>
      <c r="M55">
        <v>0</v>
      </c>
      <c r="N55">
        <v>0</v>
      </c>
      <c r="O55">
        <v>0</v>
      </c>
      <c r="P55">
        <v>1.1726988973264499E-2</v>
      </c>
      <c r="Q55">
        <v>0</v>
      </c>
      <c r="R55">
        <v>3.4423671145849999E-3</v>
      </c>
      <c r="S55">
        <v>0</v>
      </c>
      <c r="T55">
        <v>0</v>
      </c>
      <c r="U55">
        <v>7.8454537218150006E-3</v>
      </c>
      <c r="V55">
        <v>0</v>
      </c>
      <c r="W55">
        <v>0</v>
      </c>
      <c r="X55">
        <v>8.6407467970210008E-3</v>
      </c>
      <c r="Y55">
        <v>1.0214632720659001E-2</v>
      </c>
      <c r="Z55">
        <v>0</v>
      </c>
      <c r="AA55">
        <v>1.5891423566703498E-2</v>
      </c>
      <c r="AB55">
        <v>0</v>
      </c>
      <c r="AC55">
        <v>1.6339857263668E-2</v>
      </c>
      <c r="AD55">
        <v>2.9616285907119001E-2</v>
      </c>
      <c r="AE55">
        <v>4.7053521651314999E-3</v>
      </c>
      <c r="AF55">
        <v>2.0935777105015999E-2</v>
      </c>
      <c r="AG55">
        <v>1.1773671934424501E-2</v>
      </c>
      <c r="AH55">
        <v>1.2794714482325001E-3</v>
      </c>
      <c r="AI55">
        <v>1.16467766367815E-2</v>
      </c>
      <c r="AJ55">
        <v>0</v>
      </c>
      <c r="AK55">
        <v>2.0886143862345E-3</v>
      </c>
      <c r="AL55">
        <v>1.0407939700104001E-2</v>
      </c>
      <c r="AM55">
        <v>9.756520922738E-3</v>
      </c>
      <c r="AN55">
        <v>2.5719340023847001E-2</v>
      </c>
      <c r="AO55">
        <v>0</v>
      </c>
      <c r="AP55">
        <v>1.0900132975533499E-2</v>
      </c>
      <c r="AR55">
        <f>AVERAGE(B55:H55)</f>
        <v>1.4610890041276164E-2</v>
      </c>
      <c r="AS55">
        <f>AVERAGE(I55:N55)</f>
        <v>1.0268586744299583E-2</v>
      </c>
      <c r="AT55">
        <f>AVERAGE(O55:S55)</f>
        <v>3.0338712175698996E-3</v>
      </c>
      <c r="AU55">
        <f>AVERAGE(T55:Y55)</f>
        <v>4.4501388732491667E-3</v>
      </c>
      <c r="AV55">
        <f>AVERAGE(Z55:AE55)</f>
        <v>1.1092153150436998E-2</v>
      </c>
      <c r="AW55">
        <f>AVERAGE(AF55:AJ55)</f>
        <v>9.1271394248908996E-3</v>
      </c>
      <c r="AX55">
        <f>AVERAGE(AK55:AO55)</f>
        <v>9.5944830065847007E-3</v>
      </c>
      <c r="AZ55">
        <f>STDEV(B55:H55)</f>
        <v>1.4839306540786861E-2</v>
      </c>
      <c r="BA55">
        <f>STDEV(I55:N55)</f>
        <v>1.1196128770675473E-2</v>
      </c>
      <c r="BB55">
        <f>STDEV(O55:S55)</f>
        <v>5.0830672065852152E-3</v>
      </c>
      <c r="BC55">
        <f>STDEV(T55:Y55)</f>
        <v>4.9341656839248281E-3</v>
      </c>
      <c r="BD55">
        <f>STDEV(Z55:AE55)</f>
        <v>1.1666857668001695E-2</v>
      </c>
      <c r="BE55">
        <f>STDEV(AF55:AJ55)</f>
        <v>8.626807008060686E-3</v>
      </c>
      <c r="BF55">
        <f>STDEV(AK55:AO55)</f>
        <v>1.011300091238076E-2</v>
      </c>
    </row>
    <row r="56" spans="1:58">
      <c r="A56" s="1" t="s">
        <v>53</v>
      </c>
      <c r="C56">
        <v>0</v>
      </c>
      <c r="D56">
        <v>9.7745816926110007E-3</v>
      </c>
      <c r="E56">
        <v>4.5424123063565001E-3</v>
      </c>
      <c r="F56">
        <v>0</v>
      </c>
      <c r="G56">
        <v>9.993479531452E-3</v>
      </c>
      <c r="H56">
        <v>0</v>
      </c>
      <c r="I56">
        <v>1.14208743310165E-2</v>
      </c>
      <c r="J56">
        <v>4.1974963680840001E-3</v>
      </c>
      <c r="K56">
        <v>1.05587269529575E-2</v>
      </c>
      <c r="L56">
        <v>7.3470666274014999E-3</v>
      </c>
      <c r="M56">
        <v>1.4204053272356999E-2</v>
      </c>
      <c r="N56">
        <v>1.99533072974915E-2</v>
      </c>
      <c r="O56">
        <v>1.2377476972632501E-2</v>
      </c>
      <c r="P56">
        <v>1.9990119351161999E-2</v>
      </c>
      <c r="Q56">
        <v>5.7084409632025004E-2</v>
      </c>
      <c r="R56">
        <v>1.2070509305106E-2</v>
      </c>
      <c r="S56">
        <v>2.5212820001446E-2</v>
      </c>
      <c r="T56">
        <v>8.0188549221429997E-3</v>
      </c>
      <c r="U56">
        <v>3.7958811725878006E-2</v>
      </c>
      <c r="V56">
        <v>2.0565462768198997E-2</v>
      </c>
      <c r="W56">
        <v>1.2061494104785001E-2</v>
      </c>
      <c r="X56">
        <v>1.4176800122455001E-2</v>
      </c>
      <c r="Y56">
        <v>6.1828857119595E-3</v>
      </c>
      <c r="Z56">
        <v>0</v>
      </c>
      <c r="AA56">
        <v>3.2967201325030997E-2</v>
      </c>
      <c r="AB56">
        <v>1.5382032461919E-2</v>
      </c>
      <c r="AC56">
        <v>2.6890940842207001E-2</v>
      </c>
      <c r="AD56">
        <v>3.2709774810027001E-2</v>
      </c>
      <c r="AE56">
        <v>0</v>
      </c>
      <c r="AF56">
        <v>4.14654587884895E-2</v>
      </c>
      <c r="AG56">
        <v>2.23361166769625E-2</v>
      </c>
      <c r="AH56">
        <v>0</v>
      </c>
      <c r="AI56">
        <v>1.16467766367815E-2</v>
      </c>
      <c r="AJ56">
        <v>2.9797257773006999E-2</v>
      </c>
      <c r="AK56">
        <v>1.29654105471115E-2</v>
      </c>
      <c r="AL56">
        <v>5.0791189112409998E-3</v>
      </c>
      <c r="AM56">
        <v>1.9926336874055001E-2</v>
      </c>
      <c r="AN56">
        <v>2.4828062779752001E-2</v>
      </c>
      <c r="AO56">
        <v>1.6510108224319E-2</v>
      </c>
      <c r="AP56">
        <v>0</v>
      </c>
      <c r="AR56">
        <f>AVERAGE(B56:H56)</f>
        <v>4.0517455884032496E-3</v>
      </c>
      <c r="AS56">
        <f>AVERAGE(I56:N56)</f>
        <v>1.1280254141551335E-2</v>
      </c>
      <c r="AT56">
        <f>AVERAGE(O56:S56)</f>
        <v>2.5347067052474304E-2</v>
      </c>
      <c r="AU56">
        <f>AVERAGE(T56:Y56)</f>
        <v>1.6494051559236587E-2</v>
      </c>
      <c r="AV56">
        <f>AVERAGE(Z56:AE56)</f>
        <v>1.7991658239864001E-2</v>
      </c>
      <c r="AW56">
        <f>AVERAGE(AF56:AJ56)</f>
        <v>2.1049121975048098E-2</v>
      </c>
      <c r="AX56">
        <f>AVERAGE(AK56:AO56)</f>
        <v>1.5861807467295701E-2</v>
      </c>
      <c r="AZ56">
        <f>STDEV(B56:H56)</f>
        <v>4.8486232291887563E-3</v>
      </c>
      <c r="BA56">
        <f>STDEV(I56:N56)</f>
        <v>5.4762441440042615E-3</v>
      </c>
      <c r="BB56">
        <f>STDEV(O56:S56)</f>
        <v>1.8577211021944349E-2</v>
      </c>
      <c r="BC56">
        <f>STDEV(T56:Y56)</f>
        <v>1.1666007348014458E-2</v>
      </c>
      <c r="BD56">
        <f>STDEV(Z56:AE56)</f>
        <v>1.5325121572411825E-2</v>
      </c>
      <c r="BE56">
        <f>STDEV(AF56:AJ56)</f>
        <v>1.6019384179507691E-2</v>
      </c>
      <c r="BF56">
        <f>STDEV(AK56:AO56)</f>
        <v>7.4496629976503756E-3</v>
      </c>
    </row>
    <row r="57" spans="1:58">
      <c r="A57" s="1" t="s">
        <v>54</v>
      </c>
      <c r="C57">
        <v>0</v>
      </c>
      <c r="D57">
        <v>2.7486873503256501E-2</v>
      </c>
      <c r="E57">
        <v>0</v>
      </c>
      <c r="F57">
        <v>1.1663045872433501E-2</v>
      </c>
      <c r="G57">
        <v>2.5687898952144503E-2</v>
      </c>
      <c r="H57">
        <v>0</v>
      </c>
      <c r="I57">
        <v>0</v>
      </c>
      <c r="J57">
        <v>0</v>
      </c>
      <c r="K57">
        <v>0</v>
      </c>
      <c r="L57">
        <v>1.66703924299045E-2</v>
      </c>
      <c r="M57">
        <v>1.7985485533726999E-2</v>
      </c>
      <c r="N57">
        <v>0</v>
      </c>
      <c r="O57">
        <v>1.4188338523204501E-2</v>
      </c>
      <c r="P57">
        <v>1.9082508194567999E-2</v>
      </c>
      <c r="Q57">
        <v>0</v>
      </c>
      <c r="R57">
        <v>2.9792255501658999E-2</v>
      </c>
      <c r="S57">
        <v>1.8641694716594E-2</v>
      </c>
      <c r="T57">
        <v>0</v>
      </c>
      <c r="U57">
        <v>0</v>
      </c>
      <c r="V57">
        <v>5.0498847054234505E-2</v>
      </c>
      <c r="W57">
        <v>2.5892588208973499E-2</v>
      </c>
      <c r="X57">
        <v>3.2524423006784001E-2</v>
      </c>
      <c r="Y57">
        <v>8.9495586014740006E-3</v>
      </c>
      <c r="Z57">
        <v>3.0564008448081E-2</v>
      </c>
      <c r="AA57">
        <v>0</v>
      </c>
      <c r="AB57">
        <v>2.6671480029607501E-2</v>
      </c>
      <c r="AC57">
        <v>5.6602174443089001E-2</v>
      </c>
      <c r="AD57">
        <v>0</v>
      </c>
      <c r="AE57">
        <v>2.1259586435381998E-2</v>
      </c>
      <c r="AF57">
        <v>0</v>
      </c>
      <c r="AG57">
        <v>3.27697240091155E-2</v>
      </c>
      <c r="AH57">
        <v>4.1775221599929996E-2</v>
      </c>
      <c r="AI57">
        <v>1.6405210803975001E-2</v>
      </c>
      <c r="AJ57">
        <v>8.3199839023362504E-2</v>
      </c>
      <c r="AK57">
        <v>2.5495727771972999E-2</v>
      </c>
      <c r="AL57">
        <v>7.2525255373125002E-3</v>
      </c>
      <c r="AM57">
        <v>1.5556845373400499E-2</v>
      </c>
      <c r="AN57">
        <v>1.03049043004505E-2</v>
      </c>
      <c r="AO57">
        <v>1.4424394489166501E-2</v>
      </c>
      <c r="AP57">
        <v>2.7732529282496501E-2</v>
      </c>
      <c r="AR57">
        <f>AVERAGE(B57:H57)</f>
        <v>1.0806303054639083E-2</v>
      </c>
      <c r="AS57">
        <f>AVERAGE(I57:N57)</f>
        <v>5.775979660605249E-3</v>
      </c>
      <c r="AT57">
        <f>AVERAGE(O57:S57)</f>
        <v>1.63409593872051E-2</v>
      </c>
      <c r="AU57">
        <f>AVERAGE(T57:Y57)</f>
        <v>1.9644236145244336E-2</v>
      </c>
      <c r="AV57">
        <f>AVERAGE(Z57:AE57)</f>
        <v>2.2516208226026582E-2</v>
      </c>
      <c r="AW57">
        <f>AVERAGE(AF57:AJ57)</f>
        <v>3.4829999087276596E-2</v>
      </c>
      <c r="AX57">
        <f>AVERAGE(AK57:AO57)</f>
        <v>1.4606879494460601E-2</v>
      </c>
      <c r="AZ57">
        <f>STDEV(B57:H57)</f>
        <v>1.3044277613803588E-2</v>
      </c>
      <c r="BA57">
        <f>STDEV(I57:N57)</f>
        <v>8.9577678850544813E-3</v>
      </c>
      <c r="BB57">
        <f>STDEV(O57:S57)</f>
        <v>1.0786653447156243E-2</v>
      </c>
      <c r="BC57">
        <f>STDEV(T57:Y57)</f>
        <v>2.0214431907284145E-2</v>
      </c>
      <c r="BD57">
        <f>STDEV(Z57:AE57)</f>
        <v>2.1257586077477152E-2</v>
      </c>
      <c r="BE57">
        <f>STDEV(AF57:AJ57)</f>
        <v>3.1403518609762135E-2</v>
      </c>
      <c r="BF57">
        <f>STDEV(AK57:AO57)</f>
        <v>6.9299398528394496E-3</v>
      </c>
    </row>
    <row r="58" spans="1:58">
      <c r="A58" s="1" t="s">
        <v>55</v>
      </c>
      <c r="C58">
        <v>1.0834648544276499E-2</v>
      </c>
      <c r="D58">
        <v>8.6065970477576498E-2</v>
      </c>
      <c r="E58">
        <v>3.0032028606245001E-2</v>
      </c>
      <c r="F58">
        <v>4.9784476205229494E-2</v>
      </c>
      <c r="G58">
        <v>2.1821718594939501E-2</v>
      </c>
      <c r="H58">
        <v>1.3517504769902501E-2</v>
      </c>
      <c r="I58">
        <v>8.6081744194659998E-3</v>
      </c>
      <c r="J58">
        <v>2.1430660219056499E-2</v>
      </c>
      <c r="K58">
        <v>0</v>
      </c>
      <c r="L58">
        <v>3.3417149689548502E-2</v>
      </c>
      <c r="M58">
        <v>1.7947732748749501E-2</v>
      </c>
      <c r="N58">
        <v>0</v>
      </c>
      <c r="O58">
        <v>0</v>
      </c>
      <c r="P58">
        <v>6.4162681815834496E-2</v>
      </c>
      <c r="Q58">
        <v>5.2745025216870994E-2</v>
      </c>
      <c r="R58">
        <v>0</v>
      </c>
      <c r="S58">
        <v>2.1685756960513999E-2</v>
      </c>
      <c r="T58">
        <v>0</v>
      </c>
      <c r="U58">
        <v>0.19288193758875302</v>
      </c>
      <c r="V58">
        <v>0</v>
      </c>
      <c r="W58">
        <v>9.8382807245546502E-2</v>
      </c>
      <c r="X58">
        <v>3.6430769792378997E-2</v>
      </c>
      <c r="Y58">
        <v>8.9702425423996993E-2</v>
      </c>
      <c r="Z58">
        <v>5.5909826296274001E-2</v>
      </c>
      <c r="AA58">
        <v>2.3129541334792499E-2</v>
      </c>
      <c r="AB58">
        <v>0</v>
      </c>
      <c r="AC58">
        <v>2.6418280243050499E-2</v>
      </c>
      <c r="AD58">
        <v>0.20494010853262951</v>
      </c>
      <c r="AE58">
        <v>4.1056540932037505E-2</v>
      </c>
      <c r="AF58">
        <v>8.7459772636790001E-2</v>
      </c>
      <c r="AG58">
        <v>9.7977603081469494E-2</v>
      </c>
      <c r="AH58">
        <v>6.7495717456205501E-2</v>
      </c>
      <c r="AI58">
        <v>1.3603373119824E-2</v>
      </c>
      <c r="AJ58">
        <v>2.8023460571395001E-2</v>
      </c>
      <c r="AK58">
        <v>0</v>
      </c>
      <c r="AL58">
        <v>0.2162411534152</v>
      </c>
      <c r="AM58">
        <v>3.1460285531670504E-2</v>
      </c>
      <c r="AN58">
        <v>7.9266093216183497E-2</v>
      </c>
      <c r="AO58">
        <v>3.6837196926086502E-2</v>
      </c>
      <c r="AP58">
        <v>0</v>
      </c>
      <c r="AR58">
        <f>AVERAGE(B58:H58)</f>
        <v>3.5342724533028246E-2</v>
      </c>
      <c r="AS58">
        <f>AVERAGE(I58:N58)</f>
        <v>1.3567286179470084E-2</v>
      </c>
      <c r="AT58">
        <f>AVERAGE(O58:S58)</f>
        <v>2.7718692798643897E-2</v>
      </c>
      <c r="AU58">
        <f>AVERAGE(T58:Y58)</f>
        <v>6.9566323341779257E-2</v>
      </c>
      <c r="AV58">
        <f>AVERAGE(Z58:AE58)</f>
        <v>5.857571622313066E-2</v>
      </c>
      <c r="AW58">
        <f>AVERAGE(AF58:AJ58)</f>
        <v>5.8911985373136799E-2</v>
      </c>
      <c r="AX58">
        <f>AVERAGE(AK58:AO58)</f>
        <v>7.2760945817828104E-2</v>
      </c>
      <c r="AZ58">
        <f>STDEV(B58:H58)</f>
        <v>2.8528648652526137E-2</v>
      </c>
      <c r="BA58">
        <f>STDEV(I58:N58)</f>
        <v>1.3174014899042635E-2</v>
      </c>
      <c r="BB58">
        <f>STDEV(O58:S58)</f>
        <v>2.9696505794246618E-2</v>
      </c>
      <c r="BC58">
        <f>STDEV(T58:Y58)</f>
        <v>7.3782795642834159E-2</v>
      </c>
      <c r="BD58">
        <f>STDEV(Z58:AE58)</f>
        <v>7.4105614284197652E-2</v>
      </c>
      <c r="BE58">
        <f>STDEV(AF58:AJ58)</f>
        <v>3.6816268176606264E-2</v>
      </c>
      <c r="BF58">
        <f>STDEV(AK58:AO58)</f>
        <v>8.5028381181923129E-2</v>
      </c>
    </row>
    <row r="59" spans="1:58">
      <c r="A59" s="1" t="s">
        <v>56</v>
      </c>
      <c r="C59">
        <v>7.0940534597330003E-3</v>
      </c>
      <c r="D59">
        <v>0</v>
      </c>
      <c r="E59">
        <v>3.0026800387379999E-2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5.2918278050492998E-2</v>
      </c>
      <c r="AB59">
        <v>6.7423540058849998E-3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1.15601991924025E-2</v>
      </c>
      <c r="AI59">
        <v>3.5701028140641002E-2</v>
      </c>
      <c r="AJ59">
        <v>0</v>
      </c>
      <c r="AK59">
        <v>0</v>
      </c>
      <c r="AL59">
        <v>0</v>
      </c>
      <c r="AM59">
        <v>1.591569796322E-2</v>
      </c>
      <c r="AN59">
        <v>5.531740295172E-3</v>
      </c>
      <c r="AO59">
        <v>0</v>
      </c>
      <c r="AP59">
        <v>0</v>
      </c>
      <c r="AR59">
        <f>AVERAGE(B59:H59)</f>
        <v>6.1868089745188331E-3</v>
      </c>
      <c r="AS59">
        <f>AVERAGE(I59:N59)</f>
        <v>0</v>
      </c>
      <c r="AT59">
        <f>AVERAGE(O59:S59)</f>
        <v>0</v>
      </c>
      <c r="AU59">
        <f>AVERAGE(T59:Y59)</f>
        <v>0</v>
      </c>
      <c r="AV59">
        <f>AVERAGE(Z59:AE59)</f>
        <v>9.9434386760629996E-3</v>
      </c>
      <c r="AW59">
        <f>AVERAGE(AF59:AJ59)</f>
        <v>9.4522454666086993E-3</v>
      </c>
      <c r="AX59">
        <f>AVERAGE(AK59:AO59)</f>
        <v>4.2894876516784003E-3</v>
      </c>
      <c r="AZ59">
        <f>STDEV(B59:H59)</f>
        <v>1.2018940920646816E-2</v>
      </c>
      <c r="BA59">
        <f>STDEV(I59:N59)</f>
        <v>0</v>
      </c>
      <c r="BB59">
        <f>STDEV(O59:S59)</f>
        <v>0</v>
      </c>
      <c r="BC59">
        <f>STDEV(T59:Y59)</f>
        <v>0</v>
      </c>
      <c r="BD59">
        <f>STDEV(Z59:AE59)</f>
        <v>2.1225322862760933E-2</v>
      </c>
      <c r="BE59">
        <f>STDEV(AF59:AJ59)</f>
        <v>1.5503845441226353E-2</v>
      </c>
      <c r="BF59">
        <f>STDEV(AK59:AO59)</f>
        <v>6.9265985660381581E-3</v>
      </c>
    </row>
    <row r="60" spans="1:58">
      <c r="A60" s="1" t="s">
        <v>57</v>
      </c>
      <c r="C60">
        <v>1.6394719024246E-2</v>
      </c>
      <c r="D60">
        <v>4.4322495512798502E-2</v>
      </c>
      <c r="E60">
        <v>8.53301037827945E-2</v>
      </c>
      <c r="F60">
        <v>0</v>
      </c>
      <c r="G60">
        <v>4.3876908248252501E-2</v>
      </c>
      <c r="H60">
        <v>6.0244546316278E-2</v>
      </c>
      <c r="I60">
        <v>1.6344385179128999E-2</v>
      </c>
      <c r="J60">
        <v>4.7573758153198503E-2</v>
      </c>
      <c r="K60">
        <v>1.2903140479221E-2</v>
      </c>
      <c r="L60">
        <v>2.05301923672335E-2</v>
      </c>
      <c r="M60">
        <v>2.9626573826374999E-2</v>
      </c>
      <c r="N60">
        <v>0</v>
      </c>
      <c r="O60">
        <v>2.0334291225470497E-2</v>
      </c>
      <c r="P60">
        <v>5.5637987796656505E-2</v>
      </c>
      <c r="Q60">
        <v>1.58102258824145E-2</v>
      </c>
      <c r="R60">
        <v>1.5508537179484E-2</v>
      </c>
      <c r="S60">
        <v>0</v>
      </c>
      <c r="T60">
        <v>0</v>
      </c>
      <c r="U60">
        <v>2.8502786420394999E-2</v>
      </c>
      <c r="V60">
        <v>0.23752114608650748</v>
      </c>
      <c r="W60">
        <v>0</v>
      </c>
      <c r="X60">
        <v>1.80827513186535E-2</v>
      </c>
      <c r="Y60">
        <v>8.9239388566565003E-3</v>
      </c>
      <c r="Z60">
        <v>5.27836559028095E-2</v>
      </c>
      <c r="AA60">
        <v>4.5735205596318995E-2</v>
      </c>
      <c r="AB60">
        <v>2.8241377959446E-2</v>
      </c>
      <c r="AC60">
        <v>8.3252297207551507E-2</v>
      </c>
      <c r="AD60">
        <v>4.54260468205155E-2</v>
      </c>
      <c r="AE60">
        <v>0</v>
      </c>
      <c r="AF60">
        <v>0.16412646096095351</v>
      </c>
      <c r="AG60">
        <v>3.4322266996823503E-2</v>
      </c>
      <c r="AH60">
        <v>1.38587850361275E-2</v>
      </c>
      <c r="AI60">
        <v>4.0867547046574498E-2</v>
      </c>
      <c r="AJ60">
        <v>3.9320299861977499E-2</v>
      </c>
      <c r="AK60">
        <v>2.1248865701741001E-2</v>
      </c>
      <c r="AL60">
        <v>1.9869138873686999E-2</v>
      </c>
      <c r="AM60">
        <v>3.3043622173555498E-2</v>
      </c>
      <c r="AN60">
        <v>8.9875055249354994E-3</v>
      </c>
      <c r="AO60">
        <v>0.13004201728405451</v>
      </c>
      <c r="AP60">
        <v>2.9401044138295E-3</v>
      </c>
      <c r="AR60">
        <f>AVERAGE(B60:H60)</f>
        <v>4.1694795480728249E-2</v>
      </c>
      <c r="AS60">
        <f>AVERAGE(I60:N60)</f>
        <v>2.1163008334192834E-2</v>
      </c>
      <c r="AT60">
        <f>AVERAGE(O60:S60)</f>
        <v>2.14582084168051E-2</v>
      </c>
      <c r="AU60">
        <f>AVERAGE(T60:Y60)</f>
        <v>4.8838437113702081E-2</v>
      </c>
      <c r="AV60">
        <f>AVERAGE(Z60:AE60)</f>
        <v>4.2573097247773584E-2</v>
      </c>
      <c r="AW60">
        <f>AVERAGE(AF60:AJ60)</f>
        <v>5.8499071980491299E-2</v>
      </c>
      <c r="AX60">
        <f>AVERAGE(AK60:AO60)</f>
        <v>4.2638229911594702E-2</v>
      </c>
      <c r="AZ60">
        <f>STDEV(B60:H60)</f>
        <v>3.0457674399565333E-2</v>
      </c>
      <c r="BA60">
        <f>STDEV(I60:N60)</f>
        <v>1.6179478179075082E-2</v>
      </c>
      <c r="BB60">
        <f>STDEV(O60:S60)</f>
        <v>2.0598989728311465E-2</v>
      </c>
      <c r="BC60">
        <f>STDEV(T60:Y60)</f>
        <v>9.308508861648046E-2</v>
      </c>
      <c r="BD60">
        <f>STDEV(Z60:AE60)</f>
        <v>2.7550164627151978E-2</v>
      </c>
      <c r="BE60">
        <f>STDEV(AF60:AJ60)</f>
        <v>6.0027315432210807E-2</v>
      </c>
      <c r="BF60">
        <f>STDEV(AK60:AO60)</f>
        <v>4.9597848250801678E-2</v>
      </c>
    </row>
    <row r="61" spans="1:58">
      <c r="A61" s="1" t="s">
        <v>58</v>
      </c>
      <c r="C61">
        <v>1.6422422412156999E-2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3.8769242540004495E-2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1.5015191838295E-2</v>
      </c>
      <c r="V61">
        <v>0</v>
      </c>
      <c r="W61">
        <v>1.7023035934460501E-2</v>
      </c>
      <c r="X61">
        <v>0</v>
      </c>
      <c r="Y61">
        <v>0</v>
      </c>
      <c r="Z61">
        <v>0</v>
      </c>
      <c r="AA61">
        <v>0</v>
      </c>
      <c r="AB61">
        <v>2.54758333416675E-2</v>
      </c>
      <c r="AC61">
        <v>3.0892354784531999E-2</v>
      </c>
      <c r="AD61">
        <v>1.90982171168575E-2</v>
      </c>
      <c r="AE61">
        <v>0</v>
      </c>
      <c r="AF61">
        <v>4.6614785603790003E-3</v>
      </c>
      <c r="AG61">
        <v>0</v>
      </c>
      <c r="AH61">
        <v>1.1560199122650499E-2</v>
      </c>
      <c r="AI61">
        <v>1.3603163791121999E-2</v>
      </c>
      <c r="AJ61">
        <v>2.7160619916866999E-2</v>
      </c>
      <c r="AK61">
        <v>0</v>
      </c>
      <c r="AL61">
        <v>2.9865057766706997E-2</v>
      </c>
      <c r="AM61">
        <v>1.591861233232E-2</v>
      </c>
      <c r="AN61">
        <v>1.4553911086016001E-2</v>
      </c>
      <c r="AO61">
        <v>2.6735136952365499E-2</v>
      </c>
      <c r="AP61">
        <v>0</v>
      </c>
      <c r="AR61">
        <f>AVERAGE(B61:H61)</f>
        <v>2.7370704020261666E-3</v>
      </c>
      <c r="AS61">
        <f>AVERAGE(I61:N61)</f>
        <v>6.4615404233340822E-3</v>
      </c>
      <c r="AT61">
        <f>AVERAGE(O61:S61)</f>
        <v>0</v>
      </c>
      <c r="AU61">
        <f>AVERAGE(T61:Y61)</f>
        <v>5.3397046287925838E-3</v>
      </c>
      <c r="AV61">
        <f>AVERAGE(Z61:AE61)</f>
        <v>1.2577734207176165E-2</v>
      </c>
      <c r="AW61">
        <f>AVERAGE(AF61:AJ61)</f>
        <v>1.1397092278203699E-2</v>
      </c>
      <c r="AX61">
        <f>AVERAGE(AK61:AO61)</f>
        <v>1.74145436274817E-2</v>
      </c>
      <c r="AZ61">
        <f>STDEV(B61:H61)</f>
        <v>6.7044258750385234E-3</v>
      </c>
      <c r="BA61">
        <f>STDEV(I61:N61)</f>
        <v>1.582747698953571E-2</v>
      </c>
      <c r="BB61">
        <f>STDEV(O61:S61)</f>
        <v>0</v>
      </c>
      <c r="BC61">
        <f>STDEV(T61:Y61)</f>
        <v>8.2965663407248268E-3</v>
      </c>
      <c r="BD61">
        <f>STDEV(Z61:AE61)</f>
        <v>1.4275161497581923E-2</v>
      </c>
      <c r="BE61">
        <f>STDEV(AF61:AJ61)</f>
        <v>1.035186412598421E-2</v>
      </c>
      <c r="BF61">
        <f>STDEV(AK61:AO61)</f>
        <v>1.1785331147124354E-2</v>
      </c>
    </row>
    <row r="62" spans="1:58">
      <c r="A62" s="1" t="s">
        <v>59</v>
      </c>
      <c r="C62">
        <v>0.57705160339737049</v>
      </c>
      <c r="D62">
        <v>1.75389585363023</v>
      </c>
      <c r="E62">
        <v>2.1990768460574599</v>
      </c>
      <c r="F62">
        <v>1.3359206773789101</v>
      </c>
      <c r="G62">
        <v>1.9246677398667149</v>
      </c>
      <c r="H62">
        <v>3.3935832279765004</v>
      </c>
      <c r="I62">
        <v>0.68781738130951353</v>
      </c>
      <c r="J62">
        <v>1.0624216742714698</v>
      </c>
      <c r="K62">
        <v>0.79059061615228754</v>
      </c>
      <c r="L62">
        <v>1.1307261582272949</v>
      </c>
      <c r="M62">
        <v>0.76240300868551603</v>
      </c>
      <c r="N62">
        <v>0.8380362016356766</v>
      </c>
      <c r="O62">
        <v>0.74869328499607546</v>
      </c>
      <c r="P62">
        <v>1.52102613581631</v>
      </c>
      <c r="Q62">
        <v>1.3209253071861249</v>
      </c>
      <c r="R62">
        <v>1.9377095035540299</v>
      </c>
      <c r="S62">
        <v>2.3262498251326003</v>
      </c>
      <c r="T62">
        <v>0.98580470360006345</v>
      </c>
      <c r="U62">
        <v>2.06163182650306</v>
      </c>
      <c r="V62">
        <v>0.47501072249131648</v>
      </c>
      <c r="W62">
        <v>0.92751338862315591</v>
      </c>
      <c r="X62">
        <v>0.860213849289723</v>
      </c>
      <c r="Y62">
        <v>0.98169087098077801</v>
      </c>
      <c r="Z62">
        <v>1.162991436695425</v>
      </c>
      <c r="AA62">
        <v>1.1546092585104735</v>
      </c>
      <c r="AB62">
        <v>1.00726783540023</v>
      </c>
      <c r="AC62">
        <v>1.6373152566242699</v>
      </c>
      <c r="AD62">
        <v>1.99375509529197</v>
      </c>
      <c r="AE62">
        <v>1.4848400344279451</v>
      </c>
      <c r="AF62">
        <v>0.85218021637954755</v>
      </c>
      <c r="AG62">
        <v>3.6786074855637851</v>
      </c>
      <c r="AH62">
        <v>3.6688278241032304</v>
      </c>
      <c r="AI62">
        <v>3.9485322681516353</v>
      </c>
      <c r="AJ62">
        <v>1.6229596595062801</v>
      </c>
      <c r="AK62">
        <v>0.52594580294549298</v>
      </c>
      <c r="AL62">
        <v>2.0854158744822699</v>
      </c>
      <c r="AM62">
        <v>1.9651279800461952</v>
      </c>
      <c r="AN62">
        <v>2.2204077577834651</v>
      </c>
      <c r="AO62">
        <v>1.3129825379777851</v>
      </c>
      <c r="AP62">
        <v>4.9792949812323996E-2</v>
      </c>
      <c r="AR62">
        <f>AVERAGE(B62:H62)</f>
        <v>1.8640326580511974</v>
      </c>
      <c r="AS62">
        <f>AVERAGE(I62:N62)</f>
        <v>0.8786658400469598</v>
      </c>
      <c r="AT62">
        <f>AVERAGE(O62:S62)</f>
        <v>1.5709208113370281</v>
      </c>
      <c r="AU62">
        <f>AVERAGE(T62:Y62)</f>
        <v>1.0486442269146827</v>
      </c>
      <c r="AV62">
        <f>AVERAGE(Z62:AE62)</f>
        <v>1.4067964861583857</v>
      </c>
      <c r="AW62">
        <f>AVERAGE(AF62:AJ62)</f>
        <v>2.7542214907408957</v>
      </c>
      <c r="AX62">
        <f>AVERAGE(AK62:AO62)</f>
        <v>1.6219759906470419</v>
      </c>
      <c r="AZ62">
        <f>STDEV(B62:H62)</f>
        <v>0.93838252135021349</v>
      </c>
      <c r="BA62">
        <f>STDEV(I62:N62)</f>
        <v>0.17700214877389628</v>
      </c>
      <c r="BB62">
        <f>STDEV(O62:S62)</f>
        <v>0.60126973972448394</v>
      </c>
      <c r="BC62">
        <f>STDEV(T62:Y62)</f>
        <v>0.53175361194357074</v>
      </c>
      <c r="BD62">
        <f>STDEV(Z62:AE62)</f>
        <v>0.37051654497704789</v>
      </c>
      <c r="BE62">
        <f>STDEV(AF62:AJ62)</f>
        <v>1.4155287691948437</v>
      </c>
      <c r="BF62">
        <f>STDEV(AK62:AO62)</f>
        <v>0.70487756380476907</v>
      </c>
    </row>
    <row r="63" spans="1:58">
      <c r="A63" s="1" t="s">
        <v>60</v>
      </c>
      <c r="C63">
        <v>6.3884681529374999E-3</v>
      </c>
      <c r="D63">
        <v>0</v>
      </c>
      <c r="E63">
        <v>0</v>
      </c>
      <c r="F63">
        <v>0</v>
      </c>
      <c r="G63">
        <v>1.5212781984374001E-2</v>
      </c>
      <c r="H63">
        <v>1.3630526928237E-2</v>
      </c>
      <c r="I63">
        <v>0</v>
      </c>
      <c r="J63">
        <v>0</v>
      </c>
      <c r="K63">
        <v>0</v>
      </c>
      <c r="L63">
        <v>0</v>
      </c>
      <c r="M63">
        <v>6.3073000741474998E-3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9.6955313833860003E-3</v>
      </c>
      <c r="U63">
        <v>1.8380526758122E-2</v>
      </c>
      <c r="V63">
        <v>0</v>
      </c>
      <c r="W63">
        <v>0</v>
      </c>
      <c r="X63">
        <v>0</v>
      </c>
      <c r="Y63">
        <v>0</v>
      </c>
      <c r="Z63">
        <v>8.9350541247744993E-3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2.0935750613032499E-2</v>
      </c>
      <c r="AG63">
        <v>8.6145087772650005E-3</v>
      </c>
      <c r="AH63">
        <v>8.7241398058134998E-3</v>
      </c>
      <c r="AI63">
        <v>1.1645628662313501E-2</v>
      </c>
      <c r="AJ63">
        <v>1.17788231493415E-2</v>
      </c>
      <c r="AK63">
        <v>0</v>
      </c>
      <c r="AL63">
        <v>1.0408111709683501E-2</v>
      </c>
      <c r="AM63">
        <v>9.7710313277054994E-3</v>
      </c>
      <c r="AN63">
        <v>0</v>
      </c>
      <c r="AO63">
        <v>1.0375970222546001E-2</v>
      </c>
      <c r="AP63">
        <v>2.3533453245738498E-2</v>
      </c>
      <c r="AR63">
        <f>AVERAGE(B63:H63)</f>
        <v>5.8719628442580841E-3</v>
      </c>
      <c r="AS63">
        <f>AVERAGE(I63:N63)</f>
        <v>1.0512166790245833E-3</v>
      </c>
      <c r="AT63">
        <f>AVERAGE(O63:S63)</f>
        <v>0</v>
      </c>
      <c r="AU63">
        <f>AVERAGE(T63:Y63)</f>
        <v>4.6793430235846671E-3</v>
      </c>
      <c r="AV63">
        <f>AVERAGE(Z63:AE63)</f>
        <v>1.4891756874624166E-3</v>
      </c>
      <c r="AW63">
        <f>AVERAGE(AF63:AJ63)</f>
        <v>1.2339770201553199E-2</v>
      </c>
      <c r="AX63">
        <f>AVERAGE(AK63:AO63)</f>
        <v>6.1110226519869998E-3</v>
      </c>
      <c r="AZ63">
        <f>STDEV(B63:H63)</f>
        <v>7.087352672479336E-3</v>
      </c>
      <c r="BA63">
        <f>STDEV(I63:N63)</f>
        <v>2.5749444727133134E-3</v>
      </c>
      <c r="BB63">
        <f>STDEV(O63:S63)</f>
        <v>0</v>
      </c>
      <c r="BC63">
        <f>STDEV(T63:Y63)</f>
        <v>7.7520266500836895E-3</v>
      </c>
      <c r="BD63">
        <f>STDEV(Z63:AE63)</f>
        <v>3.647720571641277E-3</v>
      </c>
      <c r="BE63">
        <f>STDEV(AF63:AJ63)</f>
        <v>5.0407769526211333E-3</v>
      </c>
      <c r="BF63">
        <f>STDEV(AK63:AO63)</f>
        <v>5.5843444414255851E-3</v>
      </c>
    </row>
    <row r="64" spans="1:58">
      <c r="A64" s="1" t="s">
        <v>61</v>
      </c>
      <c r="C64">
        <v>0.38105970952187146</v>
      </c>
      <c r="D64">
        <v>0.23799387988176751</v>
      </c>
      <c r="E64">
        <v>0.40203670461629848</v>
      </c>
      <c r="F64">
        <v>0.1689229429425485</v>
      </c>
      <c r="G64">
        <v>0.42731747186267749</v>
      </c>
      <c r="H64">
        <v>0.47499996119553545</v>
      </c>
      <c r="I64">
        <v>0.28381465030205449</v>
      </c>
      <c r="J64">
        <v>0.1496645394672515</v>
      </c>
      <c r="K64">
        <v>0.1905439157102905</v>
      </c>
      <c r="L64">
        <v>0.32814908856786351</v>
      </c>
      <c r="M64">
        <v>0.31037814497441452</v>
      </c>
      <c r="N64">
        <v>0.205787111857233</v>
      </c>
      <c r="O64">
        <v>0.30321342321630451</v>
      </c>
      <c r="P64">
        <v>0.15783409947657751</v>
      </c>
      <c r="Q64">
        <v>0.38262478871273403</v>
      </c>
      <c r="R64">
        <v>7.8296771662789005E-2</v>
      </c>
      <c r="S64">
        <v>0.20726558807717499</v>
      </c>
      <c r="T64">
        <v>0.51713433814968446</v>
      </c>
      <c r="U64">
        <v>0.49737871846819248</v>
      </c>
      <c r="V64">
        <v>0.39090712925770754</v>
      </c>
      <c r="W64">
        <v>0.52096423893472799</v>
      </c>
      <c r="X64">
        <v>0.45097640864480903</v>
      </c>
      <c r="Y64">
        <v>0.65487465337256501</v>
      </c>
      <c r="Z64">
        <v>0.90201659186310046</v>
      </c>
      <c r="AA64">
        <v>0.73476322844484498</v>
      </c>
      <c r="AB64">
        <v>0.75401784200522948</v>
      </c>
      <c r="AC64">
        <v>1.2646471470893501</v>
      </c>
      <c r="AD64">
        <v>0.90230357479867251</v>
      </c>
      <c r="AE64">
        <v>0.97092571736053701</v>
      </c>
      <c r="AF64">
        <v>0.23333259680120499</v>
      </c>
      <c r="AG64">
        <v>0.1678498964740045</v>
      </c>
      <c r="AH64">
        <v>0.194236246776503</v>
      </c>
      <c r="AI64">
        <v>0.33476182283095302</v>
      </c>
      <c r="AJ64">
        <v>0.48803720325629502</v>
      </c>
      <c r="AK64">
        <v>0.44920499413773302</v>
      </c>
      <c r="AL64">
        <v>0.422437102770919</v>
      </c>
      <c r="AM64">
        <v>0.53709718379391702</v>
      </c>
      <c r="AN64">
        <v>0.54481359151606545</v>
      </c>
      <c r="AO64">
        <v>0.33957468847964301</v>
      </c>
      <c r="AP64">
        <v>0.1032683848119175</v>
      </c>
      <c r="AR64">
        <f>AVERAGE(B64:H64)</f>
        <v>0.34872177833678314</v>
      </c>
      <c r="AS64">
        <f>AVERAGE(I64:N64)</f>
        <v>0.24472290847985126</v>
      </c>
      <c r="AT64">
        <f>AVERAGE(O64:S64)</f>
        <v>0.225846934229116</v>
      </c>
      <c r="AU64">
        <f>AVERAGE(T64:Y64)</f>
        <v>0.50537258113794781</v>
      </c>
      <c r="AV64">
        <f>AVERAGE(Z64:AE64)</f>
        <v>0.92144568359362233</v>
      </c>
      <c r="AW64">
        <f>AVERAGE(AF64:AJ64)</f>
        <v>0.28364355322779211</v>
      </c>
      <c r="AX64">
        <f>AVERAGE(AK64:AO64)</f>
        <v>0.45862551213965547</v>
      </c>
      <c r="AZ64">
        <f>STDEV(B64:H64)</f>
        <v>0.11882758465089979</v>
      </c>
      <c r="BA64">
        <f>STDEV(I64:N64)</f>
        <v>7.2506765087715586E-2</v>
      </c>
      <c r="BB64">
        <f>STDEV(O64:S64)</f>
        <v>0.1196943313861763</v>
      </c>
      <c r="BC64">
        <f>STDEV(T64:Y64)</f>
        <v>8.8156104065156671E-2</v>
      </c>
      <c r="BD64">
        <f>STDEV(Z64:AE64)</f>
        <v>0.19176123144217699</v>
      </c>
      <c r="BE64">
        <f>STDEV(AF64:AJ64)</f>
        <v>0.13069322035499983</v>
      </c>
      <c r="BF64">
        <f>STDEV(AK64:AO64)</f>
        <v>8.5378032925629815E-2</v>
      </c>
    </row>
    <row r="65" spans="1:58">
      <c r="A65" s="1" t="s">
        <v>62</v>
      </c>
      <c r="C65">
        <v>0.24137988057797199</v>
      </c>
      <c r="D65">
        <v>0.40049323852893898</v>
      </c>
      <c r="E65">
        <v>0.64626380748849654</v>
      </c>
      <c r="F65">
        <v>0.20968400653442199</v>
      </c>
      <c r="G65">
        <v>0.66110345193609454</v>
      </c>
      <c r="H65">
        <v>0.77582500627914996</v>
      </c>
      <c r="I65">
        <v>0.2590667580990475</v>
      </c>
      <c r="J65">
        <v>0.28859372863895899</v>
      </c>
      <c r="K65">
        <v>0.32147696316582353</v>
      </c>
      <c r="L65">
        <v>0.27756567654630404</v>
      </c>
      <c r="M65">
        <v>0.37845916752831549</v>
      </c>
      <c r="N65">
        <v>0.332738414352099</v>
      </c>
      <c r="O65">
        <v>0.363988356947481</v>
      </c>
      <c r="P65">
        <v>0.28481478694777501</v>
      </c>
      <c r="Q65">
        <v>0.58662821307704505</v>
      </c>
      <c r="R65">
        <v>0.43695455025167701</v>
      </c>
      <c r="S65">
        <v>0.70066656451581455</v>
      </c>
      <c r="T65">
        <v>0.76502376928591997</v>
      </c>
      <c r="U65">
        <v>0.46096878481261</v>
      </c>
      <c r="V65">
        <v>0.86632554986420307</v>
      </c>
      <c r="W65">
        <v>0.69057029363757549</v>
      </c>
      <c r="X65">
        <v>0.507333528493777</v>
      </c>
      <c r="Y65">
        <v>0.67731145917197699</v>
      </c>
      <c r="Z65">
        <v>0.82539050076328901</v>
      </c>
      <c r="AA65">
        <v>0.78390656824554994</v>
      </c>
      <c r="AB65">
        <v>0.61651796459794594</v>
      </c>
      <c r="AC65">
        <v>1.5336133042751401</v>
      </c>
      <c r="AD65">
        <v>0.71520618663184754</v>
      </c>
      <c r="AE65">
        <v>1.427466825531065</v>
      </c>
      <c r="AF65">
        <v>0.26681726724083954</v>
      </c>
      <c r="AG65">
        <v>0.92401153927248458</v>
      </c>
      <c r="AH65">
        <v>0.70583658662258753</v>
      </c>
      <c r="AI65">
        <v>0.53932084221021648</v>
      </c>
      <c r="AJ65">
        <v>0.20866288169154948</v>
      </c>
      <c r="AK65">
        <v>0.264296516111025</v>
      </c>
      <c r="AL65">
        <v>0.51284224969126102</v>
      </c>
      <c r="AM65">
        <v>0.83191618204575057</v>
      </c>
      <c r="AN65">
        <v>0.61266810111988146</v>
      </c>
      <c r="AO65">
        <v>0.53129256628119448</v>
      </c>
      <c r="AP65">
        <v>6.1409083900597995E-2</v>
      </c>
      <c r="AR65">
        <f>AVERAGE(B65:H65)</f>
        <v>0.48912489855751229</v>
      </c>
      <c r="AS65">
        <f>AVERAGE(I65:N65)</f>
        <v>0.30965011805509141</v>
      </c>
      <c r="AT65">
        <f>AVERAGE(O65:S65)</f>
        <v>0.47461049434795849</v>
      </c>
      <c r="AU65">
        <f>AVERAGE(T65:Y65)</f>
        <v>0.66125556421101039</v>
      </c>
      <c r="AV65">
        <f>AVERAGE(Z65:AE65)</f>
        <v>0.98368355834080623</v>
      </c>
      <c r="AW65">
        <f>AVERAGE(AF65:AJ65)</f>
        <v>0.52892982340753547</v>
      </c>
      <c r="AX65">
        <f>AVERAGE(AK65:AO65)</f>
        <v>0.55060312304982251</v>
      </c>
      <c r="AZ65">
        <f>STDEV(B65:H65)</f>
        <v>0.23823794345887592</v>
      </c>
      <c r="BA65">
        <f>STDEV(I65:N65)</f>
        <v>4.3449023480850571E-2</v>
      </c>
      <c r="BB65">
        <f>STDEV(O65:S65)</f>
        <v>0.16832034497155407</v>
      </c>
      <c r="BC65">
        <f>STDEV(T65:Y65)</f>
        <v>0.1534571416427013</v>
      </c>
      <c r="BD65">
        <f>STDEV(Z65:AE65)</f>
        <v>0.39274025103075938</v>
      </c>
      <c r="BE65">
        <f>STDEV(AF65:AJ65)</f>
        <v>0.29948599483537069</v>
      </c>
      <c r="BF65">
        <f>STDEV(AK65:AO65)</f>
        <v>0.20418089589920382</v>
      </c>
    </row>
    <row r="66" spans="1:58">
      <c r="A66" s="1" t="s">
        <v>63</v>
      </c>
      <c r="C66">
        <v>0.27183054515630301</v>
      </c>
      <c r="D66">
        <v>0.59539620233836599</v>
      </c>
      <c r="E66">
        <v>1.424097558512587</v>
      </c>
      <c r="F66">
        <v>0.45739485597822249</v>
      </c>
      <c r="G66">
        <v>1.1900810567231594</v>
      </c>
      <c r="H66">
        <v>1.8964916151743152</v>
      </c>
      <c r="I66">
        <v>0.2000177617502385</v>
      </c>
      <c r="J66">
        <v>0.96034595267303846</v>
      </c>
      <c r="K66">
        <v>0.64448833051795607</v>
      </c>
      <c r="L66">
        <v>0.49638079307816602</v>
      </c>
      <c r="M66">
        <v>0.59634170707194456</v>
      </c>
      <c r="N66">
        <v>0.49807745760161398</v>
      </c>
      <c r="O66">
        <v>0.6592637815961615</v>
      </c>
      <c r="P66">
        <v>1.6106247905744748</v>
      </c>
      <c r="Q66">
        <v>1.1991181033180851</v>
      </c>
      <c r="R66">
        <v>1.273830909672947</v>
      </c>
      <c r="S66">
        <v>1.4396160207651301</v>
      </c>
      <c r="T66">
        <v>0.200686618242021</v>
      </c>
      <c r="U66">
        <v>0.52662259410064705</v>
      </c>
      <c r="V66">
        <v>5.8978696651907497E-2</v>
      </c>
      <c r="W66">
        <v>0.23516841709514349</v>
      </c>
      <c r="X66">
        <v>0.30376180203546799</v>
      </c>
      <c r="Y66">
        <v>0.14405061646248951</v>
      </c>
      <c r="Z66">
        <v>0.66487508949095653</v>
      </c>
      <c r="AA66">
        <v>0.54251984257427099</v>
      </c>
      <c r="AB66">
        <v>0.3014140182095385</v>
      </c>
      <c r="AC66">
        <v>1.0131359816315659</v>
      </c>
      <c r="AD66">
        <v>0.28969778403366353</v>
      </c>
      <c r="AE66">
        <v>0.48967908878382599</v>
      </c>
      <c r="AF66">
        <v>0.44763476416539</v>
      </c>
      <c r="AG66">
        <v>2.559582074692865</v>
      </c>
      <c r="AH66">
        <v>1.944243742453245</v>
      </c>
      <c r="AI66">
        <v>2.1310786498256853</v>
      </c>
      <c r="AJ66">
        <v>0.76603334391963807</v>
      </c>
      <c r="AK66">
        <v>0.15159034313654499</v>
      </c>
      <c r="AL66">
        <v>0.87188389113921394</v>
      </c>
      <c r="AM66">
        <v>0.84001383577923194</v>
      </c>
      <c r="AN66">
        <v>0.64526213711516944</v>
      </c>
      <c r="AO66">
        <v>0.523815413992755</v>
      </c>
      <c r="AP66">
        <v>0.28306073788149949</v>
      </c>
      <c r="AR66">
        <f>AVERAGE(B66:H66)</f>
        <v>0.97254863898049215</v>
      </c>
      <c r="AS66">
        <f>AVERAGE(I66:N66)</f>
        <v>0.56594200044882614</v>
      </c>
      <c r="AT66">
        <f>AVERAGE(O66:S66)</f>
        <v>1.2364907211853597</v>
      </c>
      <c r="AU66">
        <f>AVERAGE(T66:Y66)</f>
        <v>0.2448781240979461</v>
      </c>
      <c r="AV66">
        <f>AVERAGE(Z66:AE66)</f>
        <v>0.55022030078730355</v>
      </c>
      <c r="AW66">
        <f>AVERAGE(AF66:AJ66)</f>
        <v>1.5697145150113647</v>
      </c>
      <c r="AX66">
        <f>AVERAGE(AK66:AO66)</f>
        <v>0.60651312423258308</v>
      </c>
      <c r="AZ66">
        <f>STDEV(B66:H66)</f>
        <v>0.63301194781405534</v>
      </c>
      <c r="BA66">
        <f>STDEV(I66:N66)</f>
        <v>0.24738352890766432</v>
      </c>
      <c r="BB66">
        <f>STDEV(O66:S66)</f>
        <v>0.35958939473971036</v>
      </c>
      <c r="BC66">
        <f>STDEV(T66:Y66)</f>
        <v>0.16100881027148181</v>
      </c>
      <c r="BD66">
        <f>STDEV(Z66:AE66)</f>
        <v>0.26867740192935624</v>
      </c>
      <c r="BE66">
        <f>STDEV(AF66:AJ66)</f>
        <v>0.91381152485069184</v>
      </c>
      <c r="BF66">
        <f>STDEV(AK66:AO66)</f>
        <v>0.29165020155138077</v>
      </c>
    </row>
    <row r="67" spans="1:58">
      <c r="A67" s="1" t="s">
        <v>64</v>
      </c>
      <c r="C67">
        <v>0.41889845823313598</v>
      </c>
      <c r="D67">
        <v>1.0204666407667911</v>
      </c>
      <c r="E67">
        <v>2.240070459775295</v>
      </c>
      <c r="F67">
        <v>1.0501958565893235</v>
      </c>
      <c r="G67">
        <v>1.6322075205644671</v>
      </c>
      <c r="H67">
        <v>2.7714773100980947</v>
      </c>
      <c r="I67">
        <v>0.63197202718830203</v>
      </c>
      <c r="J67">
        <v>1.073152372839125</v>
      </c>
      <c r="K67">
        <v>1.1587526617997199</v>
      </c>
      <c r="L67">
        <v>0.6224284167416555</v>
      </c>
      <c r="M67">
        <v>0.72905239230986041</v>
      </c>
      <c r="N67">
        <v>1.1477093673761152</v>
      </c>
      <c r="O67">
        <v>0.84367361447438449</v>
      </c>
      <c r="P67">
        <v>1.542565724282615</v>
      </c>
      <c r="Q67">
        <v>1.1629923234497415</v>
      </c>
      <c r="R67">
        <v>1.5945225277275599</v>
      </c>
      <c r="S67">
        <v>2.1234946543299751</v>
      </c>
      <c r="T67">
        <v>0.59017994314961497</v>
      </c>
      <c r="U67">
        <v>0.87092531234163806</v>
      </c>
      <c r="V67">
        <v>0.18567291027260602</v>
      </c>
      <c r="W67">
        <v>0.46280058556507403</v>
      </c>
      <c r="X67">
        <v>0.32224519083380398</v>
      </c>
      <c r="Y67">
        <v>0.36154359721193752</v>
      </c>
      <c r="Z67">
        <v>0.59701502092777348</v>
      </c>
      <c r="AA67">
        <v>0.68557619556100902</v>
      </c>
      <c r="AB67">
        <v>0.304064463730569</v>
      </c>
      <c r="AC67">
        <v>1.1720417493296709</v>
      </c>
      <c r="AD67">
        <v>0.79252406358026706</v>
      </c>
      <c r="AE67">
        <v>0.92017353214835906</v>
      </c>
      <c r="AF67">
        <v>0.91506426774436789</v>
      </c>
      <c r="AG67">
        <v>3.2275218284047398</v>
      </c>
      <c r="AH67">
        <v>2.4152482608430601</v>
      </c>
      <c r="AI67">
        <v>2.42462325651424</v>
      </c>
      <c r="AJ67">
        <v>1.118505450361466</v>
      </c>
      <c r="AK67">
        <v>0.37441709695819547</v>
      </c>
      <c r="AL67">
        <v>1.0859499414241052</v>
      </c>
      <c r="AM67">
        <v>1.3859960181698601</v>
      </c>
      <c r="AN67">
        <v>1.5139601498669899</v>
      </c>
      <c r="AO67">
        <v>0.79933499420631693</v>
      </c>
      <c r="AP67">
        <v>0.35022343032072151</v>
      </c>
      <c r="AR67">
        <f>AVERAGE(B67:H67)</f>
        <v>1.5222193743378511</v>
      </c>
      <c r="AS67">
        <f>AVERAGE(I67:N67)</f>
        <v>0.89384453970912958</v>
      </c>
      <c r="AT67">
        <f>AVERAGE(O67:S67)</f>
        <v>1.4534497688528552</v>
      </c>
      <c r="AU67">
        <f>AVERAGE(T67:Y67)</f>
        <v>0.46556125656244568</v>
      </c>
      <c r="AV67">
        <f>AVERAGE(Z67:AE67)</f>
        <v>0.7452325042129414</v>
      </c>
      <c r="AW67">
        <f>AVERAGE(AF67:AJ67)</f>
        <v>2.0201926127735748</v>
      </c>
      <c r="AX67">
        <f>AVERAGE(AK67:AO67)</f>
        <v>1.0319316401250935</v>
      </c>
      <c r="AZ67">
        <f>STDEV(B67:H67)</f>
        <v>0.86947478561507519</v>
      </c>
      <c r="BA67">
        <f>STDEV(I67:N67)</f>
        <v>0.25929725774209611</v>
      </c>
      <c r="BB67">
        <f>STDEV(O67:S67)</f>
        <v>0.48295854154405066</v>
      </c>
      <c r="BC67">
        <f>STDEV(T67:Y67)</f>
        <v>0.24064667486187272</v>
      </c>
      <c r="BD67">
        <f>STDEV(Z67:AE67)</f>
        <v>0.29501305869945005</v>
      </c>
      <c r="BE67">
        <f>STDEV(AF67:AJ67)</f>
        <v>0.97616921476638074</v>
      </c>
      <c r="BF67">
        <f>STDEV(AK67:AO67)</f>
        <v>0.46017866613090902</v>
      </c>
    </row>
    <row r="68" spans="1:58">
      <c r="A68" s="1" t="s">
        <v>65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9.5919538515364996E-3</v>
      </c>
      <c r="K68">
        <v>0</v>
      </c>
      <c r="L68">
        <v>0</v>
      </c>
      <c r="M68">
        <v>1.1365571022462001E-2</v>
      </c>
      <c r="N68">
        <v>0</v>
      </c>
      <c r="O68">
        <v>0</v>
      </c>
      <c r="P68">
        <v>0</v>
      </c>
      <c r="Q68">
        <v>0</v>
      </c>
      <c r="R68">
        <v>1.1084663915340499E-2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8.68128127598E-3</v>
      </c>
      <c r="Z68">
        <v>0</v>
      </c>
      <c r="AA68">
        <v>2.76551220255375E-2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1.7836080883877999E-2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3.9201486338419998E-3</v>
      </c>
      <c r="AR68">
        <f>AVERAGE(B68:H68)</f>
        <v>0</v>
      </c>
      <c r="AS68">
        <f>AVERAGE(I68:N68)</f>
        <v>3.4929208123330832E-3</v>
      </c>
      <c r="AT68">
        <f>AVERAGE(O68:S68)</f>
        <v>2.2169327830681E-3</v>
      </c>
      <c r="AU68">
        <f>AVERAGE(T68:Y68)</f>
        <v>1.4468802126633333E-3</v>
      </c>
      <c r="AV68">
        <f>AVERAGE(Z68:AE68)</f>
        <v>4.6091870042562497E-3</v>
      </c>
      <c r="AW68">
        <f>AVERAGE(AF68:AJ68)</f>
        <v>3.5672161767756E-3</v>
      </c>
      <c r="AX68">
        <f>AVERAGE(AK68:AO68)</f>
        <v>0</v>
      </c>
      <c r="AZ68">
        <f>STDEV(B68:H68)</f>
        <v>0</v>
      </c>
      <c r="BA68">
        <f>STDEV(I68:N68)</f>
        <v>5.4401986829390007E-3</v>
      </c>
      <c r="BB68">
        <f>STDEV(O68:S68)</f>
        <v>4.9572124044880662E-3</v>
      </c>
      <c r="BC68">
        <f>STDEV(T68:Y68)</f>
        <v>3.5441182399547785E-3</v>
      </c>
      <c r="BD68">
        <f>STDEV(Z68:AE68)</f>
        <v>1.129015628949521E-2</v>
      </c>
      <c r="BE68">
        <f>STDEV(AF68:AJ68)</f>
        <v>7.9765378617071472E-3</v>
      </c>
      <c r="BF68">
        <f>STDEV(AK68:AO68)</f>
        <v>0</v>
      </c>
    </row>
    <row r="69" spans="1:58">
      <c r="A69" s="1" t="s">
        <v>66</v>
      </c>
      <c r="C69">
        <v>0</v>
      </c>
      <c r="D69">
        <v>4.9595856559481996E-2</v>
      </c>
      <c r="E69">
        <v>1.9211059746101E-2</v>
      </c>
      <c r="F69">
        <v>4.2140971325464998E-3</v>
      </c>
      <c r="G69">
        <v>1.1643270438966999E-2</v>
      </c>
      <c r="H69">
        <v>5.7736198840155503E-2</v>
      </c>
      <c r="I69">
        <v>1.7765203117425001E-2</v>
      </c>
      <c r="J69">
        <v>0</v>
      </c>
      <c r="K69">
        <v>7.3030098990380004E-3</v>
      </c>
      <c r="L69">
        <v>2.0930453937215501E-2</v>
      </c>
      <c r="M69">
        <v>0</v>
      </c>
      <c r="N69">
        <v>0</v>
      </c>
      <c r="O69">
        <v>4.3905884176190001E-3</v>
      </c>
      <c r="P69">
        <v>2.6362791463675002E-3</v>
      </c>
      <c r="Q69">
        <v>1.3743726192806499E-2</v>
      </c>
      <c r="R69">
        <v>0</v>
      </c>
      <c r="S69">
        <v>5.2810461873254999E-3</v>
      </c>
      <c r="T69">
        <v>0</v>
      </c>
      <c r="U69">
        <v>1.1633076861395999E-2</v>
      </c>
      <c r="V69">
        <v>3.7140320408002497E-2</v>
      </c>
      <c r="W69">
        <v>1.636738616453E-3</v>
      </c>
      <c r="X69">
        <v>5.1002470467994996E-3</v>
      </c>
      <c r="Y69">
        <v>7.0888914545920003E-3</v>
      </c>
      <c r="Z69">
        <v>2.4874415753555999E-2</v>
      </c>
      <c r="AA69">
        <v>0</v>
      </c>
      <c r="AB69">
        <v>2.6952265182806003E-2</v>
      </c>
      <c r="AC69">
        <v>0</v>
      </c>
      <c r="AD69">
        <v>1.1252203926551E-2</v>
      </c>
      <c r="AE69">
        <v>1.6820090154985E-2</v>
      </c>
      <c r="AF69">
        <v>2.10582960482395E-2</v>
      </c>
      <c r="AG69">
        <v>2.52076986610975E-2</v>
      </c>
      <c r="AH69">
        <v>5.5615867822485995E-2</v>
      </c>
      <c r="AI69">
        <v>5.7961094669675001E-3</v>
      </c>
      <c r="AJ69">
        <v>2.7331476869517E-2</v>
      </c>
      <c r="AK69">
        <v>8.3519867714479997E-3</v>
      </c>
      <c r="AL69">
        <v>3.5146393140251003E-2</v>
      </c>
      <c r="AM69">
        <v>1.291413248337E-2</v>
      </c>
      <c r="AN69">
        <v>1.5288376414864E-2</v>
      </c>
      <c r="AO69">
        <v>4.7386421859629997E-3</v>
      </c>
      <c r="AP69">
        <v>0</v>
      </c>
      <c r="AR69">
        <f>AVERAGE(B69:H69)</f>
        <v>2.3733413786208666E-2</v>
      </c>
      <c r="AS69">
        <f>AVERAGE(I69:N69)</f>
        <v>7.6664444922797505E-3</v>
      </c>
      <c r="AT69">
        <f>AVERAGE(O69:S69)</f>
        <v>5.2103279888236998E-3</v>
      </c>
      <c r="AU69">
        <f>AVERAGE(T69:Y69)</f>
        <v>1.0433212397873834E-2</v>
      </c>
      <c r="AV69">
        <f>AVERAGE(Z69:AE69)</f>
        <v>1.3316495836316333E-2</v>
      </c>
      <c r="AW69">
        <f>AVERAGE(AF69:AJ69)</f>
        <v>2.7001889773661497E-2</v>
      </c>
      <c r="AX69">
        <f>AVERAGE(AK69:AO69)</f>
        <v>1.52879061991792E-2</v>
      </c>
      <c r="AZ69">
        <f>STDEV(B69:H69)</f>
        <v>2.4232033519372701E-2</v>
      </c>
      <c r="BA69">
        <f>STDEV(I69:N69)</f>
        <v>9.5328282318257965E-3</v>
      </c>
      <c r="BB69">
        <f>STDEV(O69:S69)</f>
        <v>5.1785399518205133E-3</v>
      </c>
      <c r="BC69">
        <f>STDEV(T69:Y69)</f>
        <v>1.3715423193830421E-2</v>
      </c>
      <c r="BD69">
        <f>STDEV(Z69:AE69)</f>
        <v>1.1753419208381728E-2</v>
      </c>
      <c r="BE69">
        <f>STDEV(AF69:AJ69)</f>
        <v>1.8076911475480371E-2</v>
      </c>
      <c r="BF69">
        <f>STDEV(AK69:AO69)</f>
        <v>1.1825695064056558E-2</v>
      </c>
    </row>
    <row r="70" spans="1:58">
      <c r="A70" s="1" t="s">
        <v>67</v>
      </c>
      <c r="C70">
        <v>6.9196097658921499E-2</v>
      </c>
      <c r="D70">
        <v>6.3467986489097503E-2</v>
      </c>
      <c r="E70">
        <v>0.23548105654784002</v>
      </c>
      <c r="F70">
        <v>5.4059058124819495E-2</v>
      </c>
      <c r="G70">
        <v>7.3516085150030996E-2</v>
      </c>
      <c r="H70">
        <v>9.6517105060046987E-2</v>
      </c>
      <c r="I70">
        <v>0.1055954758138965</v>
      </c>
      <c r="J70">
        <v>3.4133456427282001E-2</v>
      </c>
      <c r="K70">
        <v>2.6292404217295E-2</v>
      </c>
      <c r="L70">
        <v>8.51197112169855E-2</v>
      </c>
      <c r="M70">
        <v>8.1201711125066495E-2</v>
      </c>
      <c r="N70">
        <v>1.6506484900565499E-2</v>
      </c>
      <c r="O70">
        <v>0.1310577310031085</v>
      </c>
      <c r="P70">
        <v>0.18906709231557051</v>
      </c>
      <c r="Q70">
        <v>0.23172342141656999</v>
      </c>
      <c r="R70">
        <v>0.236798649099139</v>
      </c>
      <c r="S70">
        <v>7.1734654887633503E-2</v>
      </c>
      <c r="T70">
        <v>0.29608295070129098</v>
      </c>
      <c r="U70">
        <v>1.2965029680947999E-2</v>
      </c>
      <c r="V70">
        <v>0.87654651644828441</v>
      </c>
      <c r="W70">
        <v>1.1281435720462999E-2</v>
      </c>
      <c r="X70">
        <v>3.3162079995000995E-2</v>
      </c>
      <c r="Y70">
        <v>2.9672847324330998E-2</v>
      </c>
      <c r="Z70">
        <v>1.2507295636218545</v>
      </c>
      <c r="AA70">
        <v>7.9357114468185004E-3</v>
      </c>
      <c r="AB70">
        <v>5.0017267122159995E-2</v>
      </c>
      <c r="AC70">
        <v>0.1136247548189965</v>
      </c>
      <c r="AD70">
        <v>9.9262729513067E-2</v>
      </c>
      <c r="AE70">
        <v>4.9534281492155996E-2</v>
      </c>
      <c r="AF70">
        <v>0.46077272128258001</v>
      </c>
      <c r="AG70">
        <v>1.0932222812461481</v>
      </c>
      <c r="AH70">
        <v>1.2828915610602851</v>
      </c>
      <c r="AI70">
        <v>0.281060996390256</v>
      </c>
      <c r="AJ70">
        <v>0.4230678215854225</v>
      </c>
      <c r="AK70">
        <v>5.4632317947159004E-2</v>
      </c>
      <c r="AL70">
        <v>0.236317119786352</v>
      </c>
      <c r="AM70">
        <v>0.284224639907177</v>
      </c>
      <c r="AN70">
        <v>4.9045993955912998E-2</v>
      </c>
      <c r="AO70">
        <v>0.10463286094407549</v>
      </c>
      <c r="AP70">
        <v>1.6002007078878E-2</v>
      </c>
      <c r="AR70">
        <f>AVERAGE(B70:H70)</f>
        <v>9.8706231505126085E-2</v>
      </c>
      <c r="AS70">
        <f>AVERAGE(I70:N70)</f>
        <v>5.8141540616848487E-2</v>
      </c>
      <c r="AT70">
        <f>AVERAGE(O70:S70)</f>
        <v>0.1720763097444043</v>
      </c>
      <c r="AU70">
        <f>AVERAGE(T70:Y70)</f>
        <v>0.20995180997838639</v>
      </c>
      <c r="AV70">
        <f>AVERAGE(Z70:AE70)</f>
        <v>0.26185071800250875</v>
      </c>
      <c r="AW70">
        <f>AVERAGE(AF70:AJ70)</f>
        <v>0.70820307631293844</v>
      </c>
      <c r="AX70">
        <f>AVERAGE(AK70:AO70)</f>
        <v>0.14577058650813529</v>
      </c>
      <c r="AZ70">
        <f>STDEV(B70:H70)</f>
        <v>6.8487430256552018E-2</v>
      </c>
      <c r="BA70">
        <f>STDEV(I70:N70)</f>
        <v>3.697486329611642E-2</v>
      </c>
      <c r="BB70">
        <f>STDEV(O70:S70)</f>
        <v>7.0332100310087881E-2</v>
      </c>
      <c r="BC70">
        <f>STDEV(T70:Y70)</f>
        <v>0.34461453780096785</v>
      </c>
      <c r="BD70">
        <f>STDEV(Z70:AE70)</f>
        <v>0.48594478537271718</v>
      </c>
      <c r="BE70">
        <f>STDEV(AF70:AJ70)</f>
        <v>0.44818547867714637</v>
      </c>
      <c r="BF70">
        <f>STDEV(AK70:AO70)</f>
        <v>0.1080767584365365</v>
      </c>
    </row>
    <row r="71" spans="1:58">
      <c r="A71" s="1" t="s">
        <v>68</v>
      </c>
      <c r="C71">
        <v>5.8837503859254001E-2</v>
      </c>
      <c r="D71">
        <v>2.33906888395835E-2</v>
      </c>
      <c r="E71">
        <v>2.5665585192519999E-3</v>
      </c>
      <c r="F71">
        <v>8.4270665677859992E-3</v>
      </c>
      <c r="G71">
        <v>6.9594298210224996E-3</v>
      </c>
      <c r="H71">
        <v>2.4673296835008501E-2</v>
      </c>
      <c r="I71">
        <v>1.7885638693166998E-2</v>
      </c>
      <c r="J71">
        <v>0</v>
      </c>
      <c r="K71">
        <v>2.7999115099242002E-2</v>
      </c>
      <c r="L71">
        <v>1.2079773880172E-2</v>
      </c>
      <c r="M71">
        <v>1.9071486018503999E-2</v>
      </c>
      <c r="N71">
        <v>6.4318335286819997E-3</v>
      </c>
      <c r="O71">
        <v>1.2454148680177499E-2</v>
      </c>
      <c r="P71">
        <v>7.5448973344589996E-3</v>
      </c>
      <c r="Q71">
        <v>0</v>
      </c>
      <c r="R71">
        <v>1.8690169932963498E-2</v>
      </c>
      <c r="S71">
        <v>0</v>
      </c>
      <c r="T71">
        <v>1.6790837511262001E-2</v>
      </c>
      <c r="U71">
        <v>3.5530580054728998E-2</v>
      </c>
      <c r="V71">
        <v>2.5950865545349498E-2</v>
      </c>
      <c r="W71">
        <v>9.4570501768484992E-3</v>
      </c>
      <c r="X71">
        <v>3.1170597741793E-2</v>
      </c>
      <c r="Y71">
        <v>2.4730332762925002E-2</v>
      </c>
      <c r="Z71">
        <v>4.0508436769785501E-2</v>
      </c>
      <c r="AA71">
        <v>7.0963942390019005E-2</v>
      </c>
      <c r="AB71">
        <v>5.6855848374570001E-2</v>
      </c>
      <c r="AC71">
        <v>4.80009987017345E-2</v>
      </c>
      <c r="AD71">
        <v>1.2918586852315001E-2</v>
      </c>
      <c r="AE71">
        <v>3.7266112031547498E-2</v>
      </c>
      <c r="AF71">
        <v>1.5575770623595501E-2</v>
      </c>
      <c r="AG71">
        <v>0</v>
      </c>
      <c r="AH71">
        <v>6.8941480860450002E-3</v>
      </c>
      <c r="AI71">
        <v>4.5482787880138001E-2</v>
      </c>
      <c r="AJ71">
        <v>3.8253344141542002E-2</v>
      </c>
      <c r="AK71">
        <v>5.9217655695105002E-3</v>
      </c>
      <c r="AL71">
        <v>4.42089878678045E-2</v>
      </c>
      <c r="AM71">
        <v>3.7040166208026998E-2</v>
      </c>
      <c r="AN71">
        <v>2.8734527550597501E-2</v>
      </c>
      <c r="AO71">
        <v>2.3512493743950501E-2</v>
      </c>
      <c r="AP71">
        <v>0</v>
      </c>
      <c r="AR71">
        <f>AVERAGE(B71:H71)</f>
        <v>2.080909074031775E-2</v>
      </c>
      <c r="AS71">
        <f>AVERAGE(I71:N71)</f>
        <v>1.3911307869961165E-2</v>
      </c>
      <c r="AT71">
        <f>AVERAGE(O71:S71)</f>
        <v>7.7378431895199998E-3</v>
      </c>
      <c r="AU71">
        <f>AVERAGE(T71:Y71)</f>
        <v>2.3938377298817832E-2</v>
      </c>
      <c r="AV71">
        <f>AVERAGE(Z71:AE71)</f>
        <v>4.4418987519995255E-2</v>
      </c>
      <c r="AW71">
        <f>AVERAGE(AF71:AJ71)</f>
        <v>2.1241210146264101E-2</v>
      </c>
      <c r="AX71">
        <f>AVERAGE(AK71:AO71)</f>
        <v>2.7883588187978002E-2</v>
      </c>
      <c r="AZ71">
        <f>STDEV(B71:H71)</f>
        <v>2.0715571697918923E-2</v>
      </c>
      <c r="BA71">
        <f>STDEV(I71:N71)</f>
        <v>9.9369069269749175E-3</v>
      </c>
      <c r="BB71">
        <f>STDEV(O71:S71)</f>
        <v>8.0929392239553633E-3</v>
      </c>
      <c r="BC71">
        <f>STDEV(T71:Y71)</f>
        <v>9.5095493047533831E-3</v>
      </c>
      <c r="BD71">
        <f>STDEV(Z71:AE71)</f>
        <v>1.9651321676779653E-2</v>
      </c>
      <c r="BE71">
        <f>STDEV(AF71:AJ71)</f>
        <v>1.9787566786515769E-2</v>
      </c>
      <c r="BF71">
        <f>STDEV(AK71:AO71)</f>
        <v>1.4598919591067488E-2</v>
      </c>
    </row>
    <row r="72" spans="1:58">
      <c r="A72" s="1" t="s">
        <v>69</v>
      </c>
      <c r="C72">
        <v>0.20202102188632948</v>
      </c>
      <c r="D72">
        <v>0.12230249650302751</v>
      </c>
      <c r="E72">
        <v>0.13047196746501349</v>
      </c>
      <c r="F72">
        <v>0.10173497439254101</v>
      </c>
      <c r="G72">
        <v>0.10998852135106099</v>
      </c>
      <c r="H72">
        <v>0.35263458476147447</v>
      </c>
      <c r="I72">
        <v>0.18777681261427101</v>
      </c>
      <c r="J72">
        <v>3.5335336201919497E-2</v>
      </c>
      <c r="K72">
        <v>6.0674854225113498E-2</v>
      </c>
      <c r="L72">
        <v>0.13965023001006049</v>
      </c>
      <c r="M72">
        <v>0.1596170799082495</v>
      </c>
      <c r="N72">
        <v>0.14143030871157902</v>
      </c>
      <c r="O72">
        <v>0.163655602202187</v>
      </c>
      <c r="P72">
        <v>9.24111453911865E-2</v>
      </c>
      <c r="Q72">
        <v>0.27614013214713701</v>
      </c>
      <c r="R72">
        <v>4.1195039409846999E-2</v>
      </c>
      <c r="S72">
        <v>0.10713495886761651</v>
      </c>
      <c r="T72">
        <v>0.20222024816711298</v>
      </c>
      <c r="U72">
        <v>0.27313854618546102</v>
      </c>
      <c r="V72">
        <v>0.22233117101364602</v>
      </c>
      <c r="W72">
        <v>0.15402759211107148</v>
      </c>
      <c r="X72">
        <v>0.32554681419944398</v>
      </c>
      <c r="Y72">
        <v>0.25691982401762004</v>
      </c>
      <c r="Z72">
        <v>0.56673879953423645</v>
      </c>
      <c r="AA72">
        <v>0.27495082587245345</v>
      </c>
      <c r="AB72">
        <v>0.42446891152923549</v>
      </c>
      <c r="AC72">
        <v>0.50491052020945804</v>
      </c>
      <c r="AD72">
        <v>0.4911097469412925</v>
      </c>
      <c r="AE72">
        <v>0.43463302333033849</v>
      </c>
      <c r="AF72">
        <v>0.13447741284447251</v>
      </c>
      <c r="AG72">
        <v>0.13835663429815651</v>
      </c>
      <c r="AH72">
        <v>0.289288105316863</v>
      </c>
      <c r="AI72">
        <v>0.27430488956909749</v>
      </c>
      <c r="AJ72">
        <v>0.22506586787446398</v>
      </c>
      <c r="AK72">
        <v>0.149006845639129</v>
      </c>
      <c r="AL72">
        <v>0.44716160190735899</v>
      </c>
      <c r="AM72">
        <v>0.35237151609327499</v>
      </c>
      <c r="AN72">
        <v>0.371739684609174</v>
      </c>
      <c r="AO72">
        <v>0.228216484145711</v>
      </c>
      <c r="AP72">
        <v>8.2169809384424995E-3</v>
      </c>
      <c r="AR72">
        <f>AVERAGE(B72:H72)</f>
        <v>0.16985892772657449</v>
      </c>
      <c r="AS72">
        <f>AVERAGE(I72:N72)</f>
        <v>0.12074743694519884</v>
      </c>
      <c r="AT72">
        <f>AVERAGE(O72:S72)</f>
        <v>0.13610737560359482</v>
      </c>
      <c r="AU72">
        <f>AVERAGE(T72:Y72)</f>
        <v>0.23903069928239259</v>
      </c>
      <c r="AV72">
        <f>AVERAGE(Z72:AE72)</f>
        <v>0.4494686379028357</v>
      </c>
      <c r="AW72">
        <f>AVERAGE(AF72:AJ72)</f>
        <v>0.21229858198061069</v>
      </c>
      <c r="AX72">
        <f>AVERAGE(AK72:AO72)</f>
        <v>0.30969922647892961</v>
      </c>
      <c r="AZ72">
        <f>STDEV(B72:H72)</f>
        <v>9.6415378931032358E-2</v>
      </c>
      <c r="BA72">
        <f>STDEV(I72:N72)</f>
        <v>5.9485839096140782E-2</v>
      </c>
      <c r="BB72">
        <f>STDEV(O72:S72)</f>
        <v>8.9617507667258192E-2</v>
      </c>
      <c r="BC72">
        <f>STDEV(T72:Y72)</f>
        <v>5.9712336964791869E-2</v>
      </c>
      <c r="BD72">
        <f>STDEV(Z72:AE72)</f>
        <v>9.9861527706198661E-2</v>
      </c>
      <c r="BE72">
        <f>STDEV(AF72:AJ72)</f>
        <v>7.324397324385637E-2</v>
      </c>
      <c r="BF72">
        <f>STDEV(AK72:AO72)</f>
        <v>0.11940197439999981</v>
      </c>
    </row>
    <row r="73" spans="1:58">
      <c r="A73" s="1" t="s">
        <v>70</v>
      </c>
      <c r="C73">
        <v>1.7151166769891001E-2</v>
      </c>
      <c r="D73">
        <v>1.9376243553033502E-2</v>
      </c>
      <c r="E73">
        <v>2.7720994322720002E-2</v>
      </c>
      <c r="F73">
        <v>1.1425397527071999E-2</v>
      </c>
      <c r="G73">
        <v>1.5969480234471999E-2</v>
      </c>
      <c r="H73">
        <v>7.1454330972674507E-2</v>
      </c>
      <c r="I73">
        <v>2.3684784673544498E-2</v>
      </c>
      <c r="J73">
        <v>4.4451273042289997E-3</v>
      </c>
      <c r="K73">
        <v>2.1659630255580001E-2</v>
      </c>
      <c r="L73">
        <v>2.2273544211016499E-2</v>
      </c>
      <c r="M73">
        <v>1.33645313577055E-2</v>
      </c>
      <c r="N73">
        <v>8.0068169055734495E-2</v>
      </c>
      <c r="O73">
        <v>2.8303909806184004E-2</v>
      </c>
      <c r="P73">
        <v>9.1273103221384995E-3</v>
      </c>
      <c r="Q73">
        <v>1.1920690335392E-2</v>
      </c>
      <c r="R73">
        <v>4.4433686529213499E-2</v>
      </c>
      <c r="S73">
        <v>1.6816929515133999E-2</v>
      </c>
      <c r="T73">
        <v>7.1763864880088499E-2</v>
      </c>
      <c r="U73">
        <v>2.4060309840628499E-2</v>
      </c>
      <c r="V73">
        <v>0</v>
      </c>
      <c r="W73">
        <v>1.7042701343E-2</v>
      </c>
      <c r="X73">
        <v>2.65396715928225E-2</v>
      </c>
      <c r="Y73">
        <v>3.256339015707E-3</v>
      </c>
      <c r="Z73">
        <v>8.8010326878880003E-3</v>
      </c>
      <c r="AA73">
        <v>2.35235180659925E-2</v>
      </c>
      <c r="AB73">
        <v>4.71426754827955E-2</v>
      </c>
      <c r="AC73">
        <v>4.4329028237831497E-2</v>
      </c>
      <c r="AD73">
        <v>9.5429295106536999E-2</v>
      </c>
      <c r="AE73">
        <v>2.688267150046E-2</v>
      </c>
      <c r="AF73">
        <v>0</v>
      </c>
      <c r="AG73">
        <v>0</v>
      </c>
      <c r="AH73">
        <v>0</v>
      </c>
      <c r="AI73">
        <v>5.0374592714414503E-2</v>
      </c>
      <c r="AJ73">
        <v>4.5662300613928002E-2</v>
      </c>
      <c r="AK73">
        <v>4.5623881176442505E-2</v>
      </c>
      <c r="AL73">
        <v>3.50897823469975E-2</v>
      </c>
      <c r="AM73">
        <v>2.96800333503855E-2</v>
      </c>
      <c r="AN73">
        <v>6.2699654473288E-2</v>
      </c>
      <c r="AO73">
        <v>2.9668675869448501E-2</v>
      </c>
      <c r="AP73">
        <v>0</v>
      </c>
      <c r="AR73">
        <f>AVERAGE(B73:H73)</f>
        <v>2.7182935563310501E-2</v>
      </c>
      <c r="AS73">
        <f>AVERAGE(I73:N73)</f>
        <v>2.7582631142968331E-2</v>
      </c>
      <c r="AT73">
        <f>AVERAGE(O73:S73)</f>
        <v>2.2120505301612404E-2</v>
      </c>
      <c r="AU73">
        <f>AVERAGE(T73:Y73)</f>
        <v>2.3777147778707746E-2</v>
      </c>
      <c r="AV73">
        <f>AVERAGE(Z73:AE73)</f>
        <v>4.1018036846917419E-2</v>
      </c>
      <c r="AW73">
        <f>AVERAGE(AF73:AJ73)</f>
        <v>1.92073786656685E-2</v>
      </c>
      <c r="AX73">
        <f>AVERAGE(AK73:AO73)</f>
        <v>4.05524054433124E-2</v>
      </c>
      <c r="AZ73">
        <f>STDEV(B73:H73)</f>
        <v>2.2342194920661404E-2</v>
      </c>
      <c r="BA73">
        <f>STDEV(I73:N73)</f>
        <v>2.672336687637247E-2</v>
      </c>
      <c r="BB73">
        <f>STDEV(O73:S73)</f>
        <v>1.4466338557195504E-2</v>
      </c>
      <c r="BC73">
        <f>STDEV(T73:Y73)</f>
        <v>2.5854383977648287E-2</v>
      </c>
      <c r="BD73">
        <f>STDEV(Z73:AE73)</f>
        <v>3.0175688842651788E-2</v>
      </c>
      <c r="BE73">
        <f>STDEV(AF73:AJ73)</f>
        <v>2.635350219832264E-2</v>
      </c>
      <c r="BF73">
        <f>STDEV(AK73:AO73)</f>
        <v>1.3988609662542673E-2</v>
      </c>
    </row>
    <row r="74" spans="1:58">
      <c r="A74" s="1" t="s">
        <v>71</v>
      </c>
      <c r="C74">
        <v>7.2871719391511491E-2</v>
      </c>
      <c r="D74">
        <v>0.1775925540983955</v>
      </c>
      <c r="E74">
        <v>0.14504720617024153</v>
      </c>
      <c r="F74">
        <v>0.107577217136094</v>
      </c>
      <c r="G74">
        <v>8.5994990387094988E-2</v>
      </c>
      <c r="H74">
        <v>0.25221263386744097</v>
      </c>
      <c r="I74">
        <v>0.16218730762821498</v>
      </c>
      <c r="J74">
        <v>4.4652238902163501E-2</v>
      </c>
      <c r="K74">
        <v>7.4368176517640994E-2</v>
      </c>
      <c r="L74">
        <v>6.8088459550759012E-2</v>
      </c>
      <c r="M74">
        <v>0.11150282568691849</v>
      </c>
      <c r="N74">
        <v>9.7862010507200503E-2</v>
      </c>
      <c r="O74">
        <v>0.16708033257504601</v>
      </c>
      <c r="P74">
        <v>0.17081711905337299</v>
      </c>
      <c r="Q74">
        <v>8.2738614016203499E-2</v>
      </c>
      <c r="R74">
        <v>9.4476783157875499E-2</v>
      </c>
      <c r="S74">
        <v>0.10847458677001401</v>
      </c>
      <c r="T74">
        <v>0.1201630898470285</v>
      </c>
      <c r="U74">
        <v>0.17889839147815151</v>
      </c>
      <c r="V74">
        <v>0.19000268412638799</v>
      </c>
      <c r="W74">
        <v>8.9136801380928499E-2</v>
      </c>
      <c r="X74">
        <v>0.11632016430297901</v>
      </c>
      <c r="Y74">
        <v>9.5991504766830993E-2</v>
      </c>
      <c r="Z74">
        <v>0.50920370755500644</v>
      </c>
      <c r="AA74">
        <v>0.1038365816854295</v>
      </c>
      <c r="AB74">
        <v>0.15986227524083702</v>
      </c>
      <c r="AC74">
        <v>6.5150859367471003E-2</v>
      </c>
      <c r="AD74">
        <v>0.1131469342099275</v>
      </c>
      <c r="AE74">
        <v>0.12390705351887898</v>
      </c>
      <c r="AF74">
        <v>0.15903215641180751</v>
      </c>
      <c r="AG74">
        <v>0.26967151991588245</v>
      </c>
      <c r="AH74">
        <v>0.33947364587065498</v>
      </c>
      <c r="AI74">
        <v>0.16682415769317699</v>
      </c>
      <c r="AJ74">
        <v>0.122111523430493</v>
      </c>
      <c r="AK74">
        <v>5.61381942063175E-2</v>
      </c>
      <c r="AL74">
        <v>0.20468960516579901</v>
      </c>
      <c r="AM74">
        <v>0.1419224745049335</v>
      </c>
      <c r="AN74">
        <v>0.17276626151176849</v>
      </c>
      <c r="AO74">
        <v>0.15992448446111251</v>
      </c>
      <c r="AP74">
        <v>1.4327397482405E-2</v>
      </c>
      <c r="AR74">
        <f>AVERAGE(B74:H74)</f>
        <v>0.14021605350846308</v>
      </c>
      <c r="AS74">
        <f>AVERAGE(I74:N74)</f>
        <v>9.3110169798816256E-2</v>
      </c>
      <c r="AT74">
        <f>AVERAGE(O74:S74)</f>
        <v>0.12471748711450241</v>
      </c>
      <c r="AU74">
        <f>AVERAGE(T74:Y74)</f>
        <v>0.13175210598371775</v>
      </c>
      <c r="AV74">
        <f>AVERAGE(Z74:AE74)</f>
        <v>0.17918456859625842</v>
      </c>
      <c r="AW74">
        <f>AVERAGE(AF74:AJ74)</f>
        <v>0.21142260066440302</v>
      </c>
      <c r="AX74">
        <f>AVERAGE(AK74:AO74)</f>
        <v>0.1470882039699862</v>
      </c>
      <c r="AZ74">
        <f>STDEV(B74:H74)</f>
        <v>6.7088081665680227E-2</v>
      </c>
      <c r="BA74">
        <f>STDEV(I74:N74)</f>
        <v>4.1129162680783732E-2</v>
      </c>
      <c r="BB74">
        <f>STDEV(O74:S74)</f>
        <v>4.1413598353709953E-2</v>
      </c>
      <c r="BC74">
        <f>STDEV(T74:Y74)</f>
        <v>4.2622146812927905E-2</v>
      </c>
      <c r="BD74">
        <f>STDEV(Z74:AE74)</f>
        <v>0.1645500300212972</v>
      </c>
      <c r="BE74">
        <f>STDEV(AF74:AJ74)</f>
        <v>9.0139135581475335E-2</v>
      </c>
      <c r="BF74">
        <f>STDEV(AK74:AO74)</f>
        <v>5.5768815642356244E-2</v>
      </c>
    </row>
    <row r="75" spans="1:58">
      <c r="A75" s="1" t="s">
        <v>72</v>
      </c>
      <c r="C75">
        <v>9.6335636191204992E-3</v>
      </c>
      <c r="D75">
        <v>4.4261472001162497E-2</v>
      </c>
      <c r="E75">
        <v>4.7564869105401003E-2</v>
      </c>
      <c r="F75">
        <v>0</v>
      </c>
      <c r="G75">
        <v>3.5121711614604999E-2</v>
      </c>
      <c r="H75">
        <v>7.1887012218226992E-2</v>
      </c>
      <c r="I75">
        <v>0</v>
      </c>
      <c r="J75">
        <v>1.0971454862214999E-2</v>
      </c>
      <c r="K75">
        <v>0</v>
      </c>
      <c r="L75">
        <v>3.13381187859035E-2</v>
      </c>
      <c r="M75">
        <v>3.0701558553451001E-2</v>
      </c>
      <c r="N75">
        <v>0</v>
      </c>
      <c r="O75">
        <v>0</v>
      </c>
      <c r="P75">
        <v>3.8052964362280499E-2</v>
      </c>
      <c r="Q75">
        <v>4.7858327233474496E-2</v>
      </c>
      <c r="R75">
        <v>7.0859455931802498E-2</v>
      </c>
      <c r="S75">
        <v>5.9355945668954999E-3</v>
      </c>
      <c r="T75">
        <v>1.25294628228385E-2</v>
      </c>
      <c r="U75">
        <v>7.0166366669216496E-2</v>
      </c>
      <c r="V75">
        <v>0.1640046106667615</v>
      </c>
      <c r="W75">
        <v>1.08337304785165E-2</v>
      </c>
      <c r="X75">
        <v>1.1543860479416999E-2</v>
      </c>
      <c r="Y75">
        <v>3.6440520749546498E-2</v>
      </c>
      <c r="Z75">
        <v>0.23582679188837749</v>
      </c>
      <c r="AA75">
        <v>3.2840876813252998E-2</v>
      </c>
      <c r="AB75">
        <v>0</v>
      </c>
      <c r="AC75">
        <v>1.4353658335276E-2</v>
      </c>
      <c r="AD75">
        <v>4.6370974221940003E-2</v>
      </c>
      <c r="AE75">
        <v>0</v>
      </c>
      <c r="AF75">
        <v>6.2125098438804999E-3</v>
      </c>
      <c r="AG75">
        <v>0.25664387554731505</v>
      </c>
      <c r="AH75">
        <v>0.133473971312705</v>
      </c>
      <c r="AI75">
        <v>0</v>
      </c>
      <c r="AJ75">
        <v>6.0022949401491499E-2</v>
      </c>
      <c r="AK75">
        <v>3.130304979835E-3</v>
      </c>
      <c r="AL75">
        <v>3.5001421480536997E-2</v>
      </c>
      <c r="AM75">
        <v>7.0677046863509996E-3</v>
      </c>
      <c r="AN75">
        <v>3.7093844021566499E-2</v>
      </c>
      <c r="AO75">
        <v>1.1276806827347E-2</v>
      </c>
      <c r="AP75">
        <v>7.3564489845724997E-3</v>
      </c>
      <c r="AR75">
        <f>AVERAGE(B75:H75)</f>
        <v>3.4744771426419331E-2</v>
      </c>
      <c r="AS75">
        <f>AVERAGE(I75:N75)</f>
        <v>1.2168522033594918E-2</v>
      </c>
      <c r="AT75">
        <f>AVERAGE(O75:S75)</f>
        <v>3.2541268418890594E-2</v>
      </c>
      <c r="AU75">
        <f>AVERAGE(T75:Y75)</f>
        <v>5.0919758644382751E-2</v>
      </c>
      <c r="AV75">
        <f>AVERAGE(Z75:AE75)</f>
        <v>5.4898716876474428E-2</v>
      </c>
      <c r="AW75">
        <f>AVERAGE(AF75:AJ75)</f>
        <v>9.1270661221078409E-2</v>
      </c>
      <c r="AX75">
        <f>AVERAGE(AK75:AO75)</f>
        <v>1.8714016399127297E-2</v>
      </c>
      <c r="AZ75">
        <f>STDEV(B75:H75)</f>
        <v>2.6352922146454686E-2</v>
      </c>
      <c r="BA75">
        <f>STDEV(I75:N75)</f>
        <v>1.5209198779366972E-2</v>
      </c>
      <c r="BB75">
        <f>STDEV(O75:S75)</f>
        <v>2.9580697289810054E-2</v>
      </c>
      <c r="BC75">
        <f>STDEV(T75:Y75)</f>
        <v>5.9999049710938286E-2</v>
      </c>
      <c r="BD75">
        <f>STDEV(Z75:AE75)</f>
        <v>9.0516163232900279E-2</v>
      </c>
      <c r="BE75">
        <f>STDEV(AF75:AJ75)</f>
        <v>0.10685394425181569</v>
      </c>
      <c r="BF75">
        <f>STDEV(AK75:AO75)</f>
        <v>1.6100453037430518E-2</v>
      </c>
    </row>
    <row r="76" spans="1:58">
      <c r="A76" s="1" t="s">
        <v>73</v>
      </c>
      <c r="C76">
        <v>0</v>
      </c>
      <c r="D76">
        <v>4.7627478463973999E-2</v>
      </c>
      <c r="E76">
        <v>1.81645204438605E-2</v>
      </c>
      <c r="F76">
        <v>1.4969369097404E-2</v>
      </c>
      <c r="G76">
        <v>9.8420377726225004E-3</v>
      </c>
      <c r="H76">
        <v>0</v>
      </c>
      <c r="I76">
        <v>3.2769302123824E-2</v>
      </c>
      <c r="J76">
        <v>0</v>
      </c>
      <c r="K76">
        <v>1.26914169850245E-2</v>
      </c>
      <c r="L76">
        <v>0</v>
      </c>
      <c r="M76">
        <v>4.3523423410973996E-2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2.4552202720249999E-3</v>
      </c>
      <c r="U76">
        <v>0</v>
      </c>
      <c r="V76">
        <v>8.1816570551380002E-3</v>
      </c>
      <c r="W76">
        <v>0</v>
      </c>
      <c r="X76">
        <v>3.2209444946014999E-2</v>
      </c>
      <c r="Y76">
        <v>1.8254745458599501E-2</v>
      </c>
      <c r="Z76">
        <v>0</v>
      </c>
      <c r="AA76">
        <v>6.8039618168509999E-3</v>
      </c>
      <c r="AB76">
        <v>3.2709796751749999E-3</v>
      </c>
      <c r="AC76">
        <v>0</v>
      </c>
      <c r="AD76">
        <v>7.0035510307459997E-3</v>
      </c>
      <c r="AE76">
        <v>0</v>
      </c>
      <c r="AF76">
        <v>0</v>
      </c>
      <c r="AG76">
        <v>2.5450732020259E-2</v>
      </c>
      <c r="AH76">
        <v>4.5166311770685502E-2</v>
      </c>
      <c r="AI76">
        <v>0.157916804535219</v>
      </c>
      <c r="AJ76">
        <v>1.9684218917341501E-2</v>
      </c>
      <c r="AK76">
        <v>4.4792681439589999E-3</v>
      </c>
      <c r="AL76">
        <v>0</v>
      </c>
      <c r="AM76">
        <v>0</v>
      </c>
      <c r="AN76">
        <v>2.112184690041E-2</v>
      </c>
      <c r="AO76">
        <v>4.6627596911384996E-3</v>
      </c>
      <c r="AP76">
        <v>0</v>
      </c>
      <c r="AR76">
        <f>AVERAGE(B76:H76)</f>
        <v>1.5100567629643499E-2</v>
      </c>
      <c r="AS76">
        <f>AVERAGE(I76:N76)</f>
        <v>1.4830690419970415E-2</v>
      </c>
      <c r="AT76">
        <f>AVERAGE(O76:S76)</f>
        <v>0</v>
      </c>
      <c r="AU76">
        <f>AVERAGE(T76:Y76)</f>
        <v>1.0183511288629583E-2</v>
      </c>
      <c r="AV76">
        <f>AVERAGE(Z76:AE76)</f>
        <v>2.846415420462E-3</v>
      </c>
      <c r="AW76">
        <f>AVERAGE(AF76:AJ76)</f>
        <v>4.9643613448701003E-2</v>
      </c>
      <c r="AX76">
        <f>AVERAGE(AK76:AO76)</f>
        <v>6.0527749471015E-3</v>
      </c>
      <c r="AZ76">
        <f>STDEV(B76:H76)</f>
        <v>1.7613127888363004E-2</v>
      </c>
      <c r="BA76">
        <f>STDEV(I76:N76)</f>
        <v>1.9023623956455456E-2</v>
      </c>
      <c r="BB76">
        <f>STDEV(O76:S76)</f>
        <v>0</v>
      </c>
      <c r="BC76">
        <f>STDEV(T76:Y76)</f>
        <v>1.2817396625265253E-2</v>
      </c>
      <c r="BD76">
        <f>STDEV(Z76:AE76)</f>
        <v>3.3891133650491684E-3</v>
      </c>
      <c r="BE76">
        <f>STDEV(AF76:AJ76)</f>
        <v>6.263082173960749E-2</v>
      </c>
      <c r="BF76">
        <f>STDEV(AK76:AO76)</f>
        <v>8.7286477292569994E-3</v>
      </c>
    </row>
    <row r="77" spans="1:58">
      <c r="A77" s="1" t="s">
        <v>74</v>
      </c>
      <c r="C77">
        <v>5.9441693789090005E-2</v>
      </c>
      <c r="D77">
        <v>4.3091098808724498E-2</v>
      </c>
      <c r="E77">
        <v>4.5487866841313999E-2</v>
      </c>
      <c r="F77">
        <v>5.1134112488426503E-2</v>
      </c>
      <c r="G77">
        <v>4.3320078292796001E-2</v>
      </c>
      <c r="H77">
        <v>0.229086922278008</v>
      </c>
      <c r="I77">
        <v>0.11237281771475301</v>
      </c>
      <c r="J77">
        <v>2.7581840156341002E-2</v>
      </c>
      <c r="K77">
        <v>5.3691983891542505E-2</v>
      </c>
      <c r="L77">
        <v>5.7423977992874999E-2</v>
      </c>
      <c r="M77">
        <v>4.5130430705062001E-2</v>
      </c>
      <c r="N77">
        <v>3.9185618388852497E-2</v>
      </c>
      <c r="O77">
        <v>3.8847189820771996E-2</v>
      </c>
      <c r="P77">
        <v>0.1248883853849105</v>
      </c>
      <c r="Q77">
        <v>5.7568174762057001E-2</v>
      </c>
      <c r="R77">
        <v>7.7413622441200994E-2</v>
      </c>
      <c r="S77">
        <v>8.9406659170720992E-2</v>
      </c>
      <c r="T77">
        <v>4.92892003022345E-2</v>
      </c>
      <c r="U77">
        <v>7.6457539363011501E-2</v>
      </c>
      <c r="V77">
        <v>2.4169109776644999E-2</v>
      </c>
      <c r="W77">
        <v>2.7492417396706999E-2</v>
      </c>
      <c r="X77">
        <v>3.2027454484015998E-2</v>
      </c>
      <c r="Y77">
        <v>4.2657700372664004E-2</v>
      </c>
      <c r="Z77">
        <v>0.1539331253229175</v>
      </c>
      <c r="AA77">
        <v>5.2516568988700996E-2</v>
      </c>
      <c r="AB77">
        <v>6.728203897406701E-2</v>
      </c>
      <c r="AC77">
        <v>5.0266232902352E-2</v>
      </c>
      <c r="AD77">
        <v>8.1281405242081495E-2</v>
      </c>
      <c r="AE77">
        <v>7.7638197501429501E-2</v>
      </c>
      <c r="AF77">
        <v>4.6222896366612504E-2</v>
      </c>
      <c r="AG77">
        <v>6.704041989777601E-2</v>
      </c>
      <c r="AH77">
        <v>0.10967389752928949</v>
      </c>
      <c r="AI77">
        <v>0.1081269251762795</v>
      </c>
      <c r="AJ77">
        <v>8.8038291624305501E-2</v>
      </c>
      <c r="AK77">
        <v>3.6827102336533003E-2</v>
      </c>
      <c r="AL77">
        <v>0.12611078922729052</v>
      </c>
      <c r="AM77">
        <v>4.6807753234722999E-2</v>
      </c>
      <c r="AN77">
        <v>0.11744178155545201</v>
      </c>
      <c r="AO77">
        <v>7.2159004191035006E-2</v>
      </c>
      <c r="AP77">
        <v>0</v>
      </c>
      <c r="AR77">
        <f>AVERAGE(B77:H77)</f>
        <v>7.8593628749726502E-2</v>
      </c>
      <c r="AS77">
        <f>AVERAGE(I77:N77)</f>
        <v>5.5897778141571007E-2</v>
      </c>
      <c r="AT77">
        <f>AVERAGE(O77:S77)</f>
        <v>7.7624806315932299E-2</v>
      </c>
      <c r="AU77">
        <f>AVERAGE(T77:Y77)</f>
        <v>4.2015570282546329E-2</v>
      </c>
      <c r="AV77">
        <f>AVERAGE(Z77:AE77)</f>
        <v>8.0486261488591407E-2</v>
      </c>
      <c r="AW77">
        <f>AVERAGE(AF77:AJ77)</f>
        <v>8.3820486118852594E-2</v>
      </c>
      <c r="AX77">
        <f>AVERAGE(AK77:AO77)</f>
        <v>7.9869286109006704E-2</v>
      </c>
      <c r="AZ77">
        <f>STDEV(B77:H77)</f>
        <v>7.3986076404437606E-2</v>
      </c>
      <c r="BA77">
        <f>STDEV(I77:N77)</f>
        <v>2.9643378037782126E-2</v>
      </c>
      <c r="BB77">
        <f>STDEV(O77:S77)</f>
        <v>3.2705789136114848E-2</v>
      </c>
      <c r="BC77">
        <f>STDEV(T77:Y77)</f>
        <v>1.9332603748045279E-2</v>
      </c>
      <c r="BD77">
        <f>STDEV(Z77:AE77)</f>
        <v>3.8139456859442429E-2</v>
      </c>
      <c r="BE77">
        <f>STDEV(AF77:AJ77)</f>
        <v>2.7258673491445853E-2</v>
      </c>
      <c r="BF77">
        <f>STDEV(AK77:AO77)</f>
        <v>4.0481823118119153E-2</v>
      </c>
    </row>
    <row r="78" spans="1:58">
      <c r="A78" s="1" t="s">
        <v>75</v>
      </c>
      <c r="C78">
        <v>7.0100785093402507E-2</v>
      </c>
      <c r="D78">
        <v>2.6408299620731497E-2</v>
      </c>
      <c r="E78">
        <v>3.1144501008526001E-2</v>
      </c>
      <c r="F78">
        <v>2.1797920189720502E-2</v>
      </c>
      <c r="G78">
        <v>2.5497460101577003E-2</v>
      </c>
      <c r="H78">
        <v>0.11355608358419</v>
      </c>
      <c r="I78">
        <v>2.4021319392498998E-2</v>
      </c>
      <c r="J78">
        <v>1.3542167626342499E-2</v>
      </c>
      <c r="K78">
        <v>2.22198036579405E-2</v>
      </c>
      <c r="L78">
        <v>3.8602640140428995E-2</v>
      </c>
      <c r="M78">
        <v>4.5324424259549002E-2</v>
      </c>
      <c r="N78">
        <v>4.8779117916613497E-2</v>
      </c>
      <c r="O78">
        <v>8.8810443422679998E-3</v>
      </c>
      <c r="P78">
        <v>1.65984021469265E-2</v>
      </c>
      <c r="Q78">
        <v>3.58942773501255E-2</v>
      </c>
      <c r="R78">
        <v>1.3974520287735E-2</v>
      </c>
      <c r="S78">
        <v>2.6010873566481501E-2</v>
      </c>
      <c r="T78">
        <v>1.6070328450115998E-2</v>
      </c>
      <c r="U78">
        <v>5.0135124720947999E-2</v>
      </c>
      <c r="V78">
        <v>2.39296645222975E-2</v>
      </c>
      <c r="W78">
        <v>3.3671014256464002E-2</v>
      </c>
      <c r="X78">
        <v>3.7277766088623002E-2</v>
      </c>
      <c r="Y78">
        <v>4.3162007060483495E-2</v>
      </c>
      <c r="Z78">
        <v>0.1185143865873575</v>
      </c>
      <c r="AA78">
        <v>2.0256368282673499E-2</v>
      </c>
      <c r="AB78">
        <v>2.2397151308332502E-2</v>
      </c>
      <c r="AC78">
        <v>9.6150916000937003E-2</v>
      </c>
      <c r="AD78">
        <v>5.9728042969056996E-2</v>
      </c>
      <c r="AE78">
        <v>7.4488144746239507E-2</v>
      </c>
      <c r="AF78">
        <v>0</v>
      </c>
      <c r="AG78">
        <v>7.0629338430475003E-3</v>
      </c>
      <c r="AH78">
        <v>3.9550225497636496E-2</v>
      </c>
      <c r="AI78">
        <v>7.5228641921473993E-2</v>
      </c>
      <c r="AJ78">
        <v>3.6756784148324E-2</v>
      </c>
      <c r="AK78">
        <v>1.29835918461525E-2</v>
      </c>
      <c r="AL78">
        <v>6.4479051811607499E-2</v>
      </c>
      <c r="AM78">
        <v>3.3770891485726498E-2</v>
      </c>
      <c r="AN78">
        <v>8.4824538723305004E-2</v>
      </c>
      <c r="AO78">
        <v>2.6211794324869999E-2</v>
      </c>
      <c r="AP78">
        <v>0</v>
      </c>
      <c r="AR78">
        <f>AVERAGE(B78:H78)</f>
        <v>4.8084174933024582E-2</v>
      </c>
      <c r="AS78">
        <f>AVERAGE(I78:N78)</f>
        <v>3.2081578832228917E-2</v>
      </c>
      <c r="AT78">
        <f>AVERAGE(O78:S78)</f>
        <v>2.0271823538707302E-2</v>
      </c>
      <c r="AU78">
        <f>AVERAGE(T78:Y78)</f>
        <v>3.4040984183155328E-2</v>
      </c>
      <c r="AV78">
        <f>AVERAGE(Z78:AE78)</f>
        <v>6.5255834982432828E-2</v>
      </c>
      <c r="AW78">
        <f>AVERAGE(AF78:AJ78)</f>
        <v>3.1719717082096401E-2</v>
      </c>
      <c r="AX78">
        <f>AVERAGE(AK78:AO78)</f>
        <v>4.4453973638332298E-2</v>
      </c>
      <c r="AZ78">
        <f>STDEV(B78:H78)</f>
        <v>3.668576002731859E-2</v>
      </c>
      <c r="BA78">
        <f>STDEV(I78:N78)</f>
        <v>1.4160770930684956E-2</v>
      </c>
      <c r="BB78">
        <f>STDEV(O78:S78)</f>
        <v>1.0722612344591258E-2</v>
      </c>
      <c r="BC78">
        <f>STDEV(T78:Y78)</f>
        <v>1.2474063536704105E-2</v>
      </c>
      <c r="BD78">
        <f>STDEV(Z78:AE78)</f>
        <v>3.9417230110325441E-2</v>
      </c>
      <c r="BE78">
        <f>STDEV(AF78:AJ78)</f>
        <v>2.9974209158957838E-2</v>
      </c>
      <c r="BF78">
        <f>STDEV(AK78:AO78)</f>
        <v>2.9445188748143551E-2</v>
      </c>
    </row>
    <row r="79" spans="1:58">
      <c r="A79" s="1" t="s">
        <v>76</v>
      </c>
      <c r="C79">
        <v>0.41667699094417154</v>
      </c>
      <c r="D79">
        <v>0.36513933782306152</v>
      </c>
      <c r="E79">
        <v>0.43794136302370601</v>
      </c>
      <c r="F79">
        <v>0.2543965845961545</v>
      </c>
      <c r="G79">
        <v>0.30154860657131549</v>
      </c>
      <c r="H79">
        <v>0.61213778867129098</v>
      </c>
      <c r="I79">
        <v>0.41870380871236751</v>
      </c>
      <c r="J79">
        <v>0.19250849699185099</v>
      </c>
      <c r="K79">
        <v>0.15169586530721949</v>
      </c>
      <c r="L79">
        <v>0.158776061622729</v>
      </c>
      <c r="M79">
        <v>0.17665277380066349</v>
      </c>
      <c r="N79">
        <v>0.35839130403616748</v>
      </c>
      <c r="O79">
        <v>0.35500857253518103</v>
      </c>
      <c r="P79">
        <v>0.61610402421537547</v>
      </c>
      <c r="Q79">
        <v>0.40098373470363902</v>
      </c>
      <c r="R79">
        <v>0.34565326630288051</v>
      </c>
      <c r="S79">
        <v>0.25600770033293452</v>
      </c>
      <c r="T79">
        <v>0.22135088364712902</v>
      </c>
      <c r="U79">
        <v>0.2483979841106975</v>
      </c>
      <c r="V79">
        <v>0.183208446921233</v>
      </c>
      <c r="W79">
        <v>0.133986796187027</v>
      </c>
      <c r="X79">
        <v>0.27999917570527855</v>
      </c>
      <c r="Y79">
        <v>0.187916937122415</v>
      </c>
      <c r="Z79">
        <v>0.48497225332376404</v>
      </c>
      <c r="AA79">
        <v>0.36402105902645898</v>
      </c>
      <c r="AB79">
        <v>0.53177059328055654</v>
      </c>
      <c r="AC79">
        <v>0.44148457569226551</v>
      </c>
      <c r="AD79">
        <v>0.356836213681272</v>
      </c>
      <c r="AE79">
        <v>0.28388839050213899</v>
      </c>
      <c r="AF79">
        <v>0.39317070435043749</v>
      </c>
      <c r="AG79">
        <v>0.35145051418066997</v>
      </c>
      <c r="AH79">
        <v>0.52778194438394355</v>
      </c>
      <c r="AI79">
        <v>0.62431049445133047</v>
      </c>
      <c r="AJ79">
        <v>0.2021526105647895</v>
      </c>
      <c r="AK79">
        <v>0.32773528289202347</v>
      </c>
      <c r="AL79">
        <v>0.5719507883241155</v>
      </c>
      <c r="AM79">
        <v>0.46103977818091202</v>
      </c>
      <c r="AN79">
        <v>0.48636614415593449</v>
      </c>
      <c r="AO79">
        <v>0.27460229018064997</v>
      </c>
      <c r="AP79">
        <v>1.58572361870985E-2</v>
      </c>
      <c r="AR79">
        <f>AVERAGE(B79:H79)</f>
        <v>0.39797344527161665</v>
      </c>
      <c r="AS79">
        <f>AVERAGE(I79:N79)</f>
        <v>0.24278805174516635</v>
      </c>
      <c r="AT79">
        <f>AVERAGE(O79:S79)</f>
        <v>0.39475145961800218</v>
      </c>
      <c r="AU79">
        <f>AVERAGE(T79:Y79)</f>
        <v>0.20914337061563001</v>
      </c>
      <c r="AV79">
        <f>AVERAGE(Z79:AE79)</f>
        <v>0.410495514251076</v>
      </c>
      <c r="AW79">
        <f>AVERAGE(AF79:AJ79)</f>
        <v>0.41977325358623413</v>
      </c>
      <c r="AX79">
        <f>AVERAGE(AK79:AO79)</f>
        <v>0.42433885674672711</v>
      </c>
      <c r="AZ79">
        <f>STDEV(B79:H79)</f>
        <v>0.12554183852861175</v>
      </c>
      <c r="BA79">
        <f>STDEV(I79:N79)</f>
        <v>0.11538472604202579</v>
      </c>
      <c r="BB79">
        <f>STDEV(O79:S79)</f>
        <v>0.13442075686777022</v>
      </c>
      <c r="BC79">
        <f>STDEV(T79:Y79)</f>
        <v>5.1927229072389017E-2</v>
      </c>
      <c r="BD79">
        <f>STDEV(Z79:AE79)</f>
        <v>9.1960111674092723E-2</v>
      </c>
      <c r="BE79">
        <f>STDEV(AF79:AJ79)</f>
        <v>0.16296916641142006</v>
      </c>
      <c r="BF79">
        <f>STDEV(AK79:AO79)</f>
        <v>0.12117849872189448</v>
      </c>
    </row>
    <row r="80" spans="1:58">
      <c r="A80" s="1" t="s">
        <v>77</v>
      </c>
      <c r="C80">
        <v>0.333870518787242</v>
      </c>
      <c r="D80">
        <v>0.32924663580928648</v>
      </c>
      <c r="E80">
        <v>9.7040546139943507E-2</v>
      </c>
      <c r="F80">
        <v>0.18478388235667398</v>
      </c>
      <c r="G80">
        <v>0.23920300489253701</v>
      </c>
      <c r="H80">
        <v>0.37747718121532403</v>
      </c>
      <c r="I80">
        <v>0.24856322003162748</v>
      </c>
      <c r="J80">
        <v>0.193378724980656</v>
      </c>
      <c r="K80">
        <v>0.19386321792809499</v>
      </c>
      <c r="L80">
        <v>0.12020755327179901</v>
      </c>
      <c r="M80">
        <v>0.28970138357717251</v>
      </c>
      <c r="N80">
        <v>0.27702547003392397</v>
      </c>
      <c r="O80">
        <v>0.3315095232214505</v>
      </c>
      <c r="P80">
        <v>0.31268541982430248</v>
      </c>
      <c r="Q80">
        <v>0.3078220037116145</v>
      </c>
      <c r="R80">
        <v>0.17502080994729102</v>
      </c>
      <c r="S80">
        <v>0.16520366649505</v>
      </c>
      <c r="T80">
        <v>0.23323572471669202</v>
      </c>
      <c r="U80">
        <v>0.22188419435103801</v>
      </c>
      <c r="V80">
        <v>0.25786492524858501</v>
      </c>
      <c r="W80">
        <v>0.16095574275320501</v>
      </c>
      <c r="X80">
        <v>0.15511546402123</v>
      </c>
      <c r="Y80">
        <v>0.200741759055024</v>
      </c>
      <c r="Z80">
        <v>0.54497822509177751</v>
      </c>
      <c r="AA80">
        <v>0.39240747219295147</v>
      </c>
      <c r="AB80">
        <v>0.54493889809523854</v>
      </c>
      <c r="AC80">
        <v>0.24827120514482098</v>
      </c>
      <c r="AD80">
        <v>0.31310345715501098</v>
      </c>
      <c r="AE80">
        <v>0.26358588819661299</v>
      </c>
      <c r="AF80">
        <v>0.40073189044130447</v>
      </c>
      <c r="AG80">
        <v>0.32816682044064149</v>
      </c>
      <c r="AH80">
        <v>0.352970057334133</v>
      </c>
      <c r="AI80">
        <v>0.45160396221382049</v>
      </c>
      <c r="AJ80">
        <v>0.14860300084872599</v>
      </c>
      <c r="AK80">
        <v>0.28873447555707898</v>
      </c>
      <c r="AL80">
        <v>0.43374486097841447</v>
      </c>
      <c r="AM80">
        <v>0.49379031699678755</v>
      </c>
      <c r="AN80">
        <v>0.3382363827993265</v>
      </c>
      <c r="AO80">
        <v>0.22012458278777453</v>
      </c>
      <c r="AP80">
        <v>8.2154869782590009E-3</v>
      </c>
      <c r="AR80">
        <f>AVERAGE(B80:H80)</f>
        <v>0.26027029486683451</v>
      </c>
      <c r="AS80">
        <f>AVERAGE(I80:N80)</f>
        <v>0.22045659497054562</v>
      </c>
      <c r="AT80">
        <f>AVERAGE(O80:S80)</f>
        <v>0.25844828463994174</v>
      </c>
      <c r="AU80">
        <f>AVERAGE(T80:Y80)</f>
        <v>0.20496630169096233</v>
      </c>
      <c r="AV80">
        <f>AVERAGE(Z80:AE80)</f>
        <v>0.38454752431273542</v>
      </c>
      <c r="AW80">
        <f>AVERAGE(AF80:AJ80)</f>
        <v>0.33641514625572511</v>
      </c>
      <c r="AX80">
        <f>AVERAGE(AK80:AO80)</f>
        <v>0.35492612382387639</v>
      </c>
      <c r="AZ80">
        <f>STDEV(B80:H80)</f>
        <v>0.10648771086694507</v>
      </c>
      <c r="BA80">
        <f>STDEV(I80:N80)</f>
        <v>6.3679117227966056E-2</v>
      </c>
      <c r="BB80">
        <f>STDEV(O80:S80)</f>
        <v>8.1197410515389423E-2</v>
      </c>
      <c r="BC80">
        <f>STDEV(T80:Y80)</f>
        <v>4.0800788765481599E-2</v>
      </c>
      <c r="BD80">
        <f>STDEV(Z80:AE80)</f>
        <v>0.13403909028850855</v>
      </c>
      <c r="BE80">
        <f>STDEV(AF80:AJ80)</f>
        <v>0.11513102191243561</v>
      </c>
      <c r="BF80">
        <f>STDEV(AK80:AO80)</f>
        <v>0.10991700811708979</v>
      </c>
    </row>
    <row r="81" spans="1:58">
      <c r="A81" s="1" t="s">
        <v>78</v>
      </c>
      <c r="C81">
        <v>0</v>
      </c>
      <c r="D81">
        <v>1.6037445246352498E-2</v>
      </c>
      <c r="E81">
        <v>0</v>
      </c>
      <c r="F81">
        <v>5.3570336870225003E-3</v>
      </c>
      <c r="G81">
        <v>0</v>
      </c>
      <c r="H81">
        <v>1.1500018749780501E-2</v>
      </c>
      <c r="I81">
        <v>1.0715314061803E-2</v>
      </c>
      <c r="J81">
        <v>0</v>
      </c>
      <c r="K81">
        <v>2.5309086558531001E-2</v>
      </c>
      <c r="L81">
        <v>6.1307040665399999E-3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1.0215639854725501E-2</v>
      </c>
      <c r="Z81">
        <v>0</v>
      </c>
      <c r="AA81">
        <v>0</v>
      </c>
      <c r="AB81">
        <v>0</v>
      </c>
      <c r="AC81">
        <v>1.6340381499942498E-2</v>
      </c>
      <c r="AD81">
        <v>0</v>
      </c>
      <c r="AE81">
        <v>1.20858054095975E-2</v>
      </c>
      <c r="AF81">
        <v>0</v>
      </c>
      <c r="AG81">
        <v>0</v>
      </c>
      <c r="AH81">
        <v>1.7446961912862002E-2</v>
      </c>
      <c r="AI81">
        <v>2.2922305898854502E-2</v>
      </c>
      <c r="AJ81">
        <v>7.2540295467075E-3</v>
      </c>
      <c r="AK81">
        <v>0</v>
      </c>
      <c r="AL81">
        <v>1.0335367520015E-2</v>
      </c>
      <c r="AM81">
        <v>0</v>
      </c>
      <c r="AN81">
        <v>1.0081512871532E-2</v>
      </c>
      <c r="AO81">
        <v>0</v>
      </c>
      <c r="AP81">
        <v>1.0804870149117501E-2</v>
      </c>
      <c r="AR81">
        <f>AVERAGE(B81:H81)</f>
        <v>5.4824162805259162E-3</v>
      </c>
      <c r="AS81">
        <f>AVERAGE(I81:N81)</f>
        <v>7.0258507811456665E-3</v>
      </c>
      <c r="AT81">
        <f>AVERAGE(O81:S81)</f>
        <v>0</v>
      </c>
      <c r="AU81">
        <f>AVERAGE(T81:Y81)</f>
        <v>1.7026066424542501E-3</v>
      </c>
      <c r="AV81">
        <f>AVERAGE(Z81:AE81)</f>
        <v>4.7376978182566663E-3</v>
      </c>
      <c r="AW81">
        <f>AVERAGE(AF81:AJ81)</f>
        <v>9.5246594716848001E-3</v>
      </c>
      <c r="AX81">
        <f>AVERAGE(AK81:AO81)</f>
        <v>4.0833760783094003E-3</v>
      </c>
      <c r="AZ81">
        <f>STDEV(B81:H81)</f>
        <v>6.8964710042324923E-3</v>
      </c>
      <c r="BA81">
        <f>STDEV(I81:N81)</f>
        <v>9.9677266718969249E-3</v>
      </c>
      <c r="BB81">
        <f>STDEV(O81:S81)</f>
        <v>0</v>
      </c>
      <c r="BC81">
        <f>STDEV(T81:Y81)</f>
        <v>4.1705175066861916E-3</v>
      </c>
      <c r="BD81">
        <f>STDEV(Z81:AE81)</f>
        <v>7.4619042644573693E-3</v>
      </c>
      <c r="BE81">
        <f>STDEV(AF81:AJ81)</f>
        <v>1.0354393296039221E-2</v>
      </c>
      <c r="BF81">
        <f>STDEV(AK81:AO81)</f>
        <v>5.5921132536836888E-3</v>
      </c>
    </row>
    <row r="82" spans="1:58">
      <c r="A82" s="1" t="s">
        <v>79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1.8746992007175E-3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R82">
        <f>AVERAGE(B82:H82)</f>
        <v>0</v>
      </c>
      <c r="AS82">
        <f>AVERAGE(I82:N82)</f>
        <v>3.1244986678625E-4</v>
      </c>
      <c r="AT82">
        <f>AVERAGE(O82:S82)</f>
        <v>0</v>
      </c>
      <c r="AU82">
        <f>AVERAGE(T82:Y82)</f>
        <v>0</v>
      </c>
      <c r="AV82">
        <f>AVERAGE(Z82:AE82)</f>
        <v>0</v>
      </c>
      <c r="AW82">
        <f>AVERAGE(AF82:AJ82)</f>
        <v>0</v>
      </c>
      <c r="AX82">
        <f>AVERAGE(AK82:AO82)</f>
        <v>0</v>
      </c>
      <c r="AZ82">
        <f>STDEV(B82:H82)</f>
        <v>0</v>
      </c>
      <c r="BA82">
        <f>STDEV(I82:N82)</f>
        <v>7.6534274382688975E-4</v>
      </c>
      <c r="BB82">
        <f>STDEV(O82:S82)</f>
        <v>0</v>
      </c>
      <c r="BC82">
        <f>STDEV(T82:Y82)</f>
        <v>0</v>
      </c>
      <c r="BD82">
        <f>STDEV(Z82:AE82)</f>
        <v>0</v>
      </c>
      <c r="BE82">
        <f>STDEV(AF82:AJ82)</f>
        <v>0</v>
      </c>
      <c r="BF82">
        <f>STDEV(AK82:AO82)</f>
        <v>0</v>
      </c>
    </row>
    <row r="83" spans="1:58">
      <c r="A83" s="1" t="s">
        <v>80</v>
      </c>
      <c r="C83">
        <v>2.7060743045900001E-3</v>
      </c>
      <c r="D83">
        <v>0</v>
      </c>
      <c r="E83">
        <v>0</v>
      </c>
      <c r="F83">
        <v>0</v>
      </c>
      <c r="G83">
        <v>0</v>
      </c>
      <c r="H83">
        <v>0</v>
      </c>
      <c r="I83">
        <v>6.0795511088170004E-3</v>
      </c>
      <c r="J83">
        <v>0</v>
      </c>
      <c r="K83">
        <v>0</v>
      </c>
      <c r="L83">
        <v>6.2642784646830003E-3</v>
      </c>
      <c r="M83">
        <v>7.7505434219175004E-3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4.1149881870655002E-3</v>
      </c>
      <c r="V83">
        <v>1.0093365308995E-2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9.7122441930690001E-3</v>
      </c>
      <c r="AD83">
        <v>7.3620430577604999E-3</v>
      </c>
      <c r="AE83">
        <v>0</v>
      </c>
      <c r="AF83">
        <v>9.6522042503009997E-3</v>
      </c>
      <c r="AG83">
        <v>0</v>
      </c>
      <c r="AH83">
        <v>0</v>
      </c>
      <c r="AI83">
        <v>0</v>
      </c>
      <c r="AJ83">
        <v>1.06408655451315E-2</v>
      </c>
      <c r="AK83">
        <v>0</v>
      </c>
      <c r="AL83">
        <v>0</v>
      </c>
      <c r="AM83">
        <v>3.3609804544185002E-3</v>
      </c>
      <c r="AN83">
        <v>0</v>
      </c>
      <c r="AO83">
        <v>0</v>
      </c>
      <c r="AP83">
        <v>0</v>
      </c>
      <c r="AR83">
        <f>AVERAGE(B83:H83)</f>
        <v>4.5101238409833336E-4</v>
      </c>
      <c r="AS83">
        <f>AVERAGE(I83:N83)</f>
        <v>3.3490621659029167E-3</v>
      </c>
      <c r="AT83">
        <f>AVERAGE(O83:S83)</f>
        <v>0</v>
      </c>
      <c r="AU83">
        <f>AVERAGE(T83:Y83)</f>
        <v>2.3680589160100835E-3</v>
      </c>
      <c r="AV83">
        <f>AVERAGE(Z83:AE83)</f>
        <v>2.8457145418049165E-3</v>
      </c>
      <c r="AW83">
        <f>AVERAGE(AF83:AJ83)</f>
        <v>4.0586139590865003E-3</v>
      </c>
      <c r="AX83">
        <f>AVERAGE(AK83:AO83)</f>
        <v>6.7219609088369999E-4</v>
      </c>
      <c r="AZ83">
        <f>STDEV(B83:H83)</f>
        <v>1.1047502087170545E-3</v>
      </c>
      <c r="BA83">
        <f>STDEV(I83:N83)</f>
        <v>3.7141821537545472E-3</v>
      </c>
      <c r="BB83">
        <f>STDEV(O83:S83)</f>
        <v>0</v>
      </c>
      <c r="BC83">
        <f>STDEV(T83:Y83)</f>
        <v>4.12705543607893E-3</v>
      </c>
      <c r="BD83">
        <f>STDEV(Z83:AE83)</f>
        <v>4.470767668521421E-3</v>
      </c>
      <c r="BE83">
        <f>STDEV(AF83:AJ83)</f>
        <v>5.5684676997948997E-3</v>
      </c>
      <c r="BF83">
        <f>STDEV(AK83:AO83)</f>
        <v>1.5030761534255801E-3</v>
      </c>
    </row>
    <row r="84" spans="1:58">
      <c r="A84" s="1" t="s">
        <v>81</v>
      </c>
      <c r="C84">
        <v>0</v>
      </c>
      <c r="D84">
        <v>4.9993472244156498E-2</v>
      </c>
      <c r="E84">
        <v>1.2356711703475E-2</v>
      </c>
      <c r="F84">
        <v>2.9969417077484E-2</v>
      </c>
      <c r="G84">
        <v>2.6924722101367499E-2</v>
      </c>
      <c r="H84">
        <v>1.6552853874812999E-2</v>
      </c>
      <c r="I84">
        <v>1.4703728473675501E-2</v>
      </c>
      <c r="J84">
        <v>4.3675405440869501E-2</v>
      </c>
      <c r="K84">
        <v>1.3158510909513E-2</v>
      </c>
      <c r="L84">
        <v>1.8062618551121998E-2</v>
      </c>
      <c r="M84">
        <v>2.5066721497469E-2</v>
      </c>
      <c r="N84">
        <v>0</v>
      </c>
      <c r="O84">
        <v>1.3643274211933499E-2</v>
      </c>
      <c r="P84">
        <v>1.8484739150266001E-2</v>
      </c>
      <c r="Q84">
        <v>0</v>
      </c>
      <c r="R84">
        <v>0</v>
      </c>
      <c r="S84">
        <v>4.6922809099829996E-3</v>
      </c>
      <c r="T84">
        <v>1.1573323098570501E-2</v>
      </c>
      <c r="U84">
        <v>0</v>
      </c>
      <c r="V84">
        <v>1.0094205713296001E-2</v>
      </c>
      <c r="W84">
        <v>3.7643008377299503E-2</v>
      </c>
      <c r="X84">
        <v>1.4175601879496499E-2</v>
      </c>
      <c r="Y84">
        <v>1.021633323021E-2</v>
      </c>
      <c r="Z84">
        <v>3.3368773766409995E-2</v>
      </c>
      <c r="AA84">
        <v>2.0969882046561E-2</v>
      </c>
      <c r="AB84">
        <v>9.8265134800869999E-3</v>
      </c>
      <c r="AC84">
        <v>1.8347362488978003E-2</v>
      </c>
      <c r="AD84">
        <v>0</v>
      </c>
      <c r="AE84">
        <v>0</v>
      </c>
      <c r="AF84">
        <v>2.9420257156890998E-2</v>
      </c>
      <c r="AG84">
        <v>2.3546378537064001E-2</v>
      </c>
      <c r="AH84">
        <v>4.3045795988585496E-2</v>
      </c>
      <c r="AI84">
        <v>8.9773574410565004E-3</v>
      </c>
      <c r="AJ84">
        <v>2.42155775180905E-2</v>
      </c>
      <c r="AK84">
        <v>1.2098725613652E-2</v>
      </c>
      <c r="AL84">
        <v>1.0336318187498E-2</v>
      </c>
      <c r="AM84">
        <v>9.9701515515305001E-3</v>
      </c>
      <c r="AN84">
        <v>6.289595024112E-3</v>
      </c>
      <c r="AO84">
        <v>1.83652377830145E-2</v>
      </c>
      <c r="AP84">
        <v>8.1967646615169996E-3</v>
      </c>
      <c r="AR84">
        <f>AVERAGE(B84:H84)</f>
        <v>2.263286283354933E-2</v>
      </c>
      <c r="AS84">
        <f>AVERAGE(I84:N84)</f>
        <v>1.9111164145441499E-2</v>
      </c>
      <c r="AT84">
        <f>AVERAGE(O84:S84)</f>
        <v>7.3640588544365004E-3</v>
      </c>
      <c r="AU84">
        <f>AVERAGE(T84:Y84)</f>
        <v>1.3950412049812082E-2</v>
      </c>
      <c r="AV84">
        <f>AVERAGE(Z84:AE84)</f>
        <v>1.3752088630339332E-2</v>
      </c>
      <c r="AW84">
        <f>AVERAGE(AF84:AJ84)</f>
        <v>2.5841073328337499E-2</v>
      </c>
      <c r="AX84">
        <f>AVERAGE(AK84:AO84)</f>
        <v>1.1412005631961399E-2</v>
      </c>
      <c r="AZ84">
        <f>STDEV(B84:H84)</f>
        <v>1.717940803693456E-2</v>
      </c>
      <c r="BA84">
        <f>STDEV(I84:N84)</f>
        <v>1.4560674616230115E-2</v>
      </c>
      <c r="BB84">
        <f>STDEV(O84:S84)</f>
        <v>8.3470833042978854E-3</v>
      </c>
      <c r="BC84">
        <f>STDEV(T84:Y84)</f>
        <v>1.2573528155447126E-2</v>
      </c>
      <c r="BD84">
        <f>STDEV(Z84:AE84)</f>
        <v>1.3051263869959659E-2</v>
      </c>
      <c r="BE84">
        <f>STDEV(AF84:AJ84)</f>
        <v>1.225872967558009E-2</v>
      </c>
      <c r="BF84">
        <f>STDEV(AK84:AO84)</f>
        <v>4.4241993281985839E-3</v>
      </c>
    </row>
    <row r="85" spans="1:58">
      <c r="A85" s="1" t="s">
        <v>82</v>
      </c>
      <c r="C85">
        <v>0</v>
      </c>
      <c r="D85">
        <v>2.4662333629668999E-2</v>
      </c>
      <c r="E85">
        <v>6.9714080792270001E-3</v>
      </c>
      <c r="F85">
        <v>0</v>
      </c>
      <c r="G85">
        <v>2.1983473485804501E-2</v>
      </c>
      <c r="H85">
        <v>4.5553367304337504E-2</v>
      </c>
      <c r="I85">
        <v>9.8153459994535005E-3</v>
      </c>
      <c r="J85">
        <v>9.5902027442454994E-3</v>
      </c>
      <c r="K85">
        <v>2.2662001357015502E-2</v>
      </c>
      <c r="L85">
        <v>9.4611236309455008E-3</v>
      </c>
      <c r="M85">
        <v>1.25323091011155E-2</v>
      </c>
      <c r="N85">
        <v>3.6978308522525496E-2</v>
      </c>
      <c r="O85">
        <v>1.2376430033159001E-2</v>
      </c>
      <c r="P85">
        <v>3.9561428302115004E-3</v>
      </c>
      <c r="Q85">
        <v>0</v>
      </c>
      <c r="R85">
        <v>1.20733974891425E-2</v>
      </c>
      <c r="S85">
        <v>1.6139961388165001E-3</v>
      </c>
      <c r="T85">
        <v>0</v>
      </c>
      <c r="U85">
        <v>7.8454639493704993E-3</v>
      </c>
      <c r="V85">
        <v>8.8198101386450008E-3</v>
      </c>
      <c r="W85">
        <v>1.2059284995544E-2</v>
      </c>
      <c r="X85">
        <v>1.4175601879496499E-2</v>
      </c>
      <c r="Y85">
        <v>0</v>
      </c>
      <c r="Z85">
        <v>3.2766261709640997E-2</v>
      </c>
      <c r="AA85">
        <v>1.380493311989E-3</v>
      </c>
      <c r="AB85">
        <v>0</v>
      </c>
      <c r="AC85">
        <v>2.6396068214655E-2</v>
      </c>
      <c r="AD85">
        <v>0</v>
      </c>
      <c r="AE85">
        <v>0</v>
      </c>
      <c r="AF85">
        <v>0</v>
      </c>
      <c r="AG85">
        <v>3.8664111059189999E-3</v>
      </c>
      <c r="AH85">
        <v>7.1249408882777504E-2</v>
      </c>
      <c r="AI85">
        <v>1.1780479807959E-2</v>
      </c>
      <c r="AJ85">
        <v>7.2946402392395004E-3</v>
      </c>
      <c r="AK85">
        <v>9.5272644166040001E-3</v>
      </c>
      <c r="AL85">
        <v>1.0406219371798E-2</v>
      </c>
      <c r="AM85">
        <v>2.3507481608225E-3</v>
      </c>
      <c r="AN85">
        <v>1.2551521217421001E-2</v>
      </c>
      <c r="AO85">
        <v>2.26220686234095E-2</v>
      </c>
      <c r="AP85">
        <v>4.9023861695244003E-2</v>
      </c>
      <c r="AR85">
        <f>AVERAGE(B85:H85)</f>
        <v>1.6528430416506337E-2</v>
      </c>
      <c r="AS85">
        <f>AVERAGE(I85:N85)</f>
        <v>1.6839881892550167E-2</v>
      </c>
      <c r="AT85">
        <f>AVERAGE(O85:S85)</f>
        <v>6.0039932982658998E-3</v>
      </c>
      <c r="AU85">
        <f>AVERAGE(T85:Y85)</f>
        <v>7.150026827175999E-3</v>
      </c>
      <c r="AV85">
        <f>AVERAGE(Z85:AE85)</f>
        <v>1.0090470539380834E-2</v>
      </c>
      <c r="AW85">
        <f>AVERAGE(AF85:AJ85)</f>
        <v>1.8838188007178999E-2</v>
      </c>
      <c r="AX85">
        <f>AVERAGE(AK85:AO85)</f>
        <v>1.1491564358011E-2</v>
      </c>
      <c r="AZ85">
        <f>STDEV(B85:H85)</f>
        <v>1.7754320813443799E-2</v>
      </c>
      <c r="BA85">
        <f>STDEV(I85:N85)</f>
        <v>1.1084732845611388E-2</v>
      </c>
      <c r="BB85">
        <f>STDEV(O85:S85)</f>
        <v>5.851480994106358E-3</v>
      </c>
      <c r="BC85">
        <f>STDEV(T85:Y85)</f>
        <v>5.9829273259222483E-3</v>
      </c>
      <c r="BD85">
        <f>STDEV(Z85:AE85)</f>
        <v>1.5240607016554013E-2</v>
      </c>
      <c r="BE85">
        <f>STDEV(AF85:AJ85)</f>
        <v>2.9618542522977631E-2</v>
      </c>
      <c r="BF85">
        <f>STDEV(AK85:AO85)</f>
        <v>7.3075748798003687E-3</v>
      </c>
    </row>
    <row r="86" spans="1:58">
      <c r="A86" s="1" t="s">
        <v>83</v>
      </c>
      <c r="C86">
        <v>0</v>
      </c>
      <c r="D86">
        <v>1.4903370542451999E-2</v>
      </c>
      <c r="E86">
        <v>0</v>
      </c>
      <c r="F86">
        <v>5.1280746097925002E-3</v>
      </c>
      <c r="G86">
        <v>0</v>
      </c>
      <c r="H86">
        <v>0</v>
      </c>
      <c r="I86">
        <v>2.4219212832785001E-3</v>
      </c>
      <c r="J86">
        <v>1.13730788597355E-2</v>
      </c>
      <c r="K86">
        <v>4.5225859603849998E-3</v>
      </c>
      <c r="L86">
        <v>0</v>
      </c>
      <c r="M86">
        <v>0</v>
      </c>
      <c r="N86">
        <v>0</v>
      </c>
      <c r="O86">
        <v>1.04912814484615E-2</v>
      </c>
      <c r="P86">
        <v>0</v>
      </c>
      <c r="Q86">
        <v>0</v>
      </c>
      <c r="R86">
        <v>1.6591153119480499E-2</v>
      </c>
      <c r="S86">
        <v>1.10103709710405E-2</v>
      </c>
      <c r="T86">
        <v>0</v>
      </c>
      <c r="U86">
        <v>2.21804361942925E-2</v>
      </c>
      <c r="V86">
        <v>0</v>
      </c>
      <c r="W86">
        <v>1.3338513225845E-3</v>
      </c>
      <c r="X86">
        <v>1.16808661352335E-2</v>
      </c>
      <c r="Y86">
        <v>0</v>
      </c>
      <c r="Z86">
        <v>0</v>
      </c>
      <c r="AA86">
        <v>0</v>
      </c>
      <c r="AB86">
        <v>0</v>
      </c>
      <c r="AC86">
        <v>1.0046705250427E-2</v>
      </c>
      <c r="AD86">
        <v>0</v>
      </c>
      <c r="AE86">
        <v>3.7708002169205002E-3</v>
      </c>
      <c r="AF86">
        <v>0</v>
      </c>
      <c r="AG86">
        <v>0</v>
      </c>
      <c r="AH86">
        <v>0</v>
      </c>
      <c r="AI86">
        <v>1.1781460686566001E-2</v>
      </c>
      <c r="AJ86">
        <v>0</v>
      </c>
      <c r="AK86">
        <v>2.8990194597285001E-3</v>
      </c>
      <c r="AL86">
        <v>0</v>
      </c>
      <c r="AM86">
        <v>9.7703681738394998E-3</v>
      </c>
      <c r="AN86">
        <v>1.2664087001076499E-2</v>
      </c>
      <c r="AO86">
        <v>9.1812031385964995E-3</v>
      </c>
      <c r="AP86">
        <v>2.7757635483412001E-2</v>
      </c>
      <c r="AR86">
        <f>AVERAGE(B86:H86)</f>
        <v>3.33857419204075E-3</v>
      </c>
      <c r="AS86">
        <f>AVERAGE(I86:N86)</f>
        <v>3.0529310172331668E-3</v>
      </c>
      <c r="AT86">
        <f>AVERAGE(O86:S86)</f>
        <v>7.6185611077965011E-3</v>
      </c>
      <c r="AU86">
        <f>AVERAGE(T86:Y86)</f>
        <v>5.8658589420184162E-3</v>
      </c>
      <c r="AV86">
        <f>AVERAGE(Z86:AE86)</f>
        <v>2.3029175778912499E-3</v>
      </c>
      <c r="AW86">
        <f>AVERAGE(AF86:AJ86)</f>
        <v>2.3562921373132002E-3</v>
      </c>
      <c r="AX86">
        <f>AVERAGE(AK86:AO86)</f>
        <v>6.9029355546481996E-3</v>
      </c>
      <c r="AZ86">
        <f>STDEV(B86:H86)</f>
        <v>6.0254649101071228E-3</v>
      </c>
      <c r="BA86">
        <f>STDEV(I86:N86)</f>
        <v>4.4664097986039167E-3</v>
      </c>
      <c r="BB86">
        <f>STDEV(O86:S86)</f>
        <v>7.3544076991057545E-3</v>
      </c>
      <c r="BC86">
        <f>STDEV(T86:Y86)</f>
        <v>9.2059082770049525E-3</v>
      </c>
      <c r="BD86">
        <f>STDEV(Z86:AE86)</f>
        <v>4.0825150199729123E-3</v>
      </c>
      <c r="BE86">
        <f>STDEV(AF86:AJ86)</f>
        <v>5.2688293938805844E-3</v>
      </c>
      <c r="BF86">
        <f>STDEV(AK86:AO86)</f>
        <v>5.2508428457995662E-3</v>
      </c>
    </row>
    <row r="87" spans="1:58">
      <c r="A87" s="1" t="s">
        <v>84</v>
      </c>
      <c r="C87">
        <v>7.3504589593015E-3</v>
      </c>
      <c r="D87">
        <v>1.0986052417061999E-2</v>
      </c>
      <c r="E87">
        <v>2.7255727968392998E-2</v>
      </c>
      <c r="F87">
        <v>2.4853117395785499E-2</v>
      </c>
      <c r="G87">
        <v>9.9919590339635003E-3</v>
      </c>
      <c r="H87">
        <v>4.3023184542318002E-2</v>
      </c>
      <c r="I87">
        <v>3.574772314704E-2</v>
      </c>
      <c r="J87">
        <v>9.5498806647444992E-3</v>
      </c>
      <c r="K87">
        <v>0</v>
      </c>
      <c r="L87">
        <v>7.3484122484320001E-3</v>
      </c>
      <c r="M87">
        <v>2.3898731175961002E-2</v>
      </c>
      <c r="N87">
        <v>8.9966349543815008E-3</v>
      </c>
      <c r="O87">
        <v>1.21460202912695E-2</v>
      </c>
      <c r="P87">
        <v>1.0926445926537E-2</v>
      </c>
      <c r="Q87">
        <v>0</v>
      </c>
      <c r="R87">
        <v>2.4563396693604998E-3</v>
      </c>
      <c r="S87">
        <v>6.6742590037350003E-3</v>
      </c>
      <c r="T87">
        <v>1.80725058058985E-2</v>
      </c>
      <c r="U87">
        <v>2.4362675270713501E-2</v>
      </c>
      <c r="V87">
        <v>2.8476010253867999E-2</v>
      </c>
      <c r="W87">
        <v>2.1310698616585501E-2</v>
      </c>
      <c r="X87">
        <v>0</v>
      </c>
      <c r="Y87">
        <v>5.1452356380829997E-2</v>
      </c>
      <c r="Z87">
        <v>1.0996750040800999E-2</v>
      </c>
      <c r="AA87">
        <v>9.5673024158435E-3</v>
      </c>
      <c r="AB87">
        <v>0</v>
      </c>
      <c r="AC87">
        <v>6.2953565175495E-3</v>
      </c>
      <c r="AD87">
        <v>3.3204096927559504E-2</v>
      </c>
      <c r="AE87">
        <v>0</v>
      </c>
      <c r="AF87">
        <v>0</v>
      </c>
      <c r="AG87">
        <v>3.2850707381595498E-2</v>
      </c>
      <c r="AH87">
        <v>9.6217231287060501E-2</v>
      </c>
      <c r="AI87">
        <v>4.9352604248275499E-2</v>
      </c>
      <c r="AJ87">
        <v>2.1082062964010502E-2</v>
      </c>
      <c r="AK87">
        <v>2.4305014266625499E-2</v>
      </c>
      <c r="AL87">
        <v>1.03372469729795E-2</v>
      </c>
      <c r="AM87">
        <v>2.7226899137292E-2</v>
      </c>
      <c r="AN87">
        <v>1.0081266772121501E-2</v>
      </c>
      <c r="AO87">
        <v>1.8365657165908999E-2</v>
      </c>
      <c r="AP87">
        <v>1.5676442318986E-2</v>
      </c>
      <c r="AR87">
        <f>AVERAGE(B87:H87)</f>
        <v>2.0576750052803915E-2</v>
      </c>
      <c r="AS87">
        <f>AVERAGE(I87:N87)</f>
        <v>1.4256897031759835E-2</v>
      </c>
      <c r="AT87">
        <f>AVERAGE(O87:S87)</f>
        <v>6.4406129781804005E-3</v>
      </c>
      <c r="AU87">
        <f>AVERAGE(T87:Y87)</f>
        <v>2.3945707721315917E-2</v>
      </c>
      <c r="AV87">
        <f>AVERAGE(Z87:AE87)</f>
        <v>1.0010584316958917E-2</v>
      </c>
      <c r="AW87">
        <f>AVERAGE(AF87:AJ87)</f>
        <v>3.9900521176188405E-2</v>
      </c>
      <c r="AX87">
        <f>AVERAGE(AK87:AO87)</f>
        <v>1.8063216862985499E-2</v>
      </c>
      <c r="AZ87">
        <f>STDEV(B87:H87)</f>
        <v>1.375276367195994E-2</v>
      </c>
      <c r="BA87">
        <f>STDEV(I87:N87)</f>
        <v>1.3081538196704705E-2</v>
      </c>
      <c r="BB87">
        <f>STDEV(O87:S87)</f>
        <v>5.2460673282028634E-3</v>
      </c>
      <c r="BC87">
        <f>STDEV(T87:Y87)</f>
        <v>1.6686209368503142E-2</v>
      </c>
      <c r="BD87">
        <f>STDEV(Z87:AE87)</f>
        <v>1.2274645112851272E-2</v>
      </c>
      <c r="BE87">
        <f>STDEV(AF87:AJ87)</f>
        <v>3.6251894937599526E-2</v>
      </c>
      <c r="BF87">
        <f>STDEV(AK87:AO87)</f>
        <v>7.8489922248604922E-3</v>
      </c>
    </row>
    <row r="88" spans="1:58">
      <c r="A88" s="1" t="s">
        <v>85</v>
      </c>
      <c r="C88">
        <v>2.4576168821460001E-3</v>
      </c>
      <c r="D88">
        <v>4.68830571001735E-2</v>
      </c>
      <c r="E88">
        <v>0</v>
      </c>
      <c r="F88">
        <v>1.0302883394731E-2</v>
      </c>
      <c r="G88">
        <v>9.9721296960164994E-3</v>
      </c>
      <c r="H88">
        <v>1.1358758062042999E-2</v>
      </c>
      <c r="I88">
        <v>0</v>
      </c>
      <c r="J88">
        <v>0</v>
      </c>
      <c r="K88">
        <v>2.5715605618447501E-2</v>
      </c>
      <c r="L88">
        <v>1.5811790859499499E-2</v>
      </c>
      <c r="M88">
        <v>1.1365381749961E-2</v>
      </c>
      <c r="N88">
        <v>3.230274633598E-3</v>
      </c>
      <c r="O88">
        <v>8.0203385262484998E-3</v>
      </c>
      <c r="P88">
        <v>8.1336034920250502E-2</v>
      </c>
      <c r="Q88">
        <v>5.0198073362381995E-2</v>
      </c>
      <c r="R88">
        <v>5.4248081858319997E-3</v>
      </c>
      <c r="S88">
        <v>6.3537667796689998E-2</v>
      </c>
      <c r="T88">
        <v>0</v>
      </c>
      <c r="U88">
        <v>2.3743202255883E-2</v>
      </c>
      <c r="V88">
        <v>1.8402835740359003E-2</v>
      </c>
      <c r="W88">
        <v>0</v>
      </c>
      <c r="X88">
        <v>8.6415932860635005E-3</v>
      </c>
      <c r="Y88">
        <v>1.0216503367868E-2</v>
      </c>
      <c r="Z88">
        <v>1.6715152896361499E-2</v>
      </c>
      <c r="AA88">
        <v>0</v>
      </c>
      <c r="AB88">
        <v>0</v>
      </c>
      <c r="AC88">
        <v>1.9595111341251501E-2</v>
      </c>
      <c r="AD88">
        <v>2.3262954523735502E-2</v>
      </c>
      <c r="AE88">
        <v>0</v>
      </c>
      <c r="AF88">
        <v>0</v>
      </c>
      <c r="AG88">
        <v>1.38712139023245E-2</v>
      </c>
      <c r="AH88">
        <v>3.2939363897174501E-2</v>
      </c>
      <c r="AI88">
        <v>1.413304757551E-2</v>
      </c>
      <c r="AJ88">
        <v>2.4734991297318501E-2</v>
      </c>
      <c r="AK88">
        <v>1.29643310974655E-2</v>
      </c>
      <c r="AL88">
        <v>1.0337246973716499E-2</v>
      </c>
      <c r="AM88">
        <v>1.24283550437915E-2</v>
      </c>
      <c r="AN88">
        <v>0</v>
      </c>
      <c r="AO88">
        <v>2.0202008035881999E-2</v>
      </c>
      <c r="AP88">
        <v>0</v>
      </c>
      <c r="AR88">
        <f>AVERAGE(B88:H88)</f>
        <v>1.3495740855851668E-2</v>
      </c>
      <c r="AS88">
        <f>AVERAGE(I88:N88)</f>
        <v>9.353842143584333E-3</v>
      </c>
      <c r="AT88">
        <f>AVERAGE(O88:S88)</f>
        <v>4.1703384558280598E-2</v>
      </c>
      <c r="AU88">
        <f>AVERAGE(T88:Y88)</f>
        <v>1.0167355775028917E-2</v>
      </c>
      <c r="AV88">
        <f>AVERAGE(Z88:AE88)</f>
        <v>9.9288697935580837E-3</v>
      </c>
      <c r="AW88">
        <f>AVERAGE(AF88:AJ88)</f>
        <v>1.7135723334465499E-2</v>
      </c>
      <c r="AX88">
        <f>AVERAGE(AK88:AO88)</f>
        <v>1.1186388230171099E-2</v>
      </c>
      <c r="AZ88">
        <f>STDEV(B88:H88)</f>
        <v>1.7005087226705653E-2</v>
      </c>
      <c r="BA88">
        <f>STDEV(I88:N88)</f>
        <v>1.0256173769552929E-2</v>
      </c>
      <c r="BB88">
        <f>STDEV(O88:S88)</f>
        <v>3.3802090655517682E-2</v>
      </c>
      <c r="BC88">
        <f>STDEV(T88:Y88)</f>
        <v>9.6042423074567916E-3</v>
      </c>
      <c r="BD88">
        <f>STDEV(Z88:AE88)</f>
        <v>1.1072804935819927E-2</v>
      </c>
      <c r="BE88">
        <f>STDEV(AF88:AJ88)</f>
        <v>1.2458029803582982E-2</v>
      </c>
      <c r="BF88">
        <f>STDEV(AK88:AO88)</f>
        <v>7.2773842381062279E-3</v>
      </c>
    </row>
    <row r="89" spans="1:58">
      <c r="A89" s="1" t="s">
        <v>86</v>
      </c>
      <c r="C89">
        <v>8.2274139446165007E-3</v>
      </c>
      <c r="D89">
        <v>1.4861370637472501E-2</v>
      </c>
      <c r="E89">
        <v>0</v>
      </c>
      <c r="F89">
        <v>0</v>
      </c>
      <c r="G89">
        <v>5.3830762171215001E-3</v>
      </c>
      <c r="H89">
        <v>0</v>
      </c>
      <c r="I89">
        <v>0</v>
      </c>
      <c r="J89">
        <v>1.1374199967452E-2</v>
      </c>
      <c r="K89">
        <v>1.2856831238685E-2</v>
      </c>
      <c r="L89">
        <v>0</v>
      </c>
      <c r="M89">
        <v>1.567373603371E-3</v>
      </c>
      <c r="N89">
        <v>0</v>
      </c>
      <c r="O89">
        <v>2.6816919336618502E-2</v>
      </c>
      <c r="P89">
        <v>0</v>
      </c>
      <c r="Q89">
        <v>1.7131081695923998E-2</v>
      </c>
      <c r="R89">
        <v>0</v>
      </c>
      <c r="S89">
        <v>0</v>
      </c>
      <c r="T89">
        <v>2.4359136567162501E-2</v>
      </c>
      <c r="U89">
        <v>0</v>
      </c>
      <c r="V89">
        <v>1.0093364450392E-2</v>
      </c>
      <c r="W89">
        <v>0</v>
      </c>
      <c r="X89">
        <v>5.9510730852169499E-2</v>
      </c>
      <c r="Y89">
        <v>2.0431134177222001E-2</v>
      </c>
      <c r="Z89">
        <v>3.5610457871456502E-2</v>
      </c>
      <c r="AA89">
        <v>0</v>
      </c>
      <c r="AB89">
        <v>9.8507922945535002E-3</v>
      </c>
      <c r="AC89">
        <v>2.3056840900333501E-2</v>
      </c>
      <c r="AD89">
        <v>1.3321406370055E-2</v>
      </c>
      <c r="AE89">
        <v>1.4054621188177499E-2</v>
      </c>
      <c r="AF89">
        <v>0</v>
      </c>
      <c r="AG89">
        <v>2.4690868942888002E-2</v>
      </c>
      <c r="AH89">
        <v>1.04889392955465E-2</v>
      </c>
      <c r="AI89">
        <v>0</v>
      </c>
      <c r="AJ89">
        <v>1.06410292868585E-2</v>
      </c>
      <c r="AK89">
        <v>0</v>
      </c>
      <c r="AL89">
        <v>0</v>
      </c>
      <c r="AM89">
        <v>1.0711862275040999E-2</v>
      </c>
      <c r="AN89">
        <v>2.6082364766133001E-2</v>
      </c>
      <c r="AO89">
        <v>1.7481518406215001E-2</v>
      </c>
      <c r="AP89">
        <v>0</v>
      </c>
      <c r="AR89">
        <f>AVERAGE(B89:H89)</f>
        <v>4.7453101332017508E-3</v>
      </c>
      <c r="AS89">
        <f>AVERAGE(I89:N89)</f>
        <v>4.2997341349179999E-3</v>
      </c>
      <c r="AT89">
        <f>AVERAGE(O89:S89)</f>
        <v>8.7896002065084994E-3</v>
      </c>
      <c r="AU89">
        <f>AVERAGE(T89:Y89)</f>
        <v>1.9065727674490999E-2</v>
      </c>
      <c r="AV89">
        <f>AVERAGE(Z89:AE89)</f>
        <v>1.5982353104096E-2</v>
      </c>
      <c r="AW89">
        <f>AVERAGE(AF89:AJ89)</f>
        <v>9.1641675050585999E-3</v>
      </c>
      <c r="AX89">
        <f>AVERAGE(AK89:AO89)</f>
        <v>1.08551490894778E-2</v>
      </c>
      <c r="AZ89">
        <f>STDEV(B89:H89)</f>
        <v>6.0402049209962354E-3</v>
      </c>
      <c r="BA89">
        <f>STDEV(I89:N89)</f>
        <v>6.1024734759977679E-3</v>
      </c>
      <c r="BB89">
        <f>STDEV(O89:S89)</f>
        <v>1.2513350508835097E-2</v>
      </c>
      <c r="BC89">
        <f>STDEV(T89:Y89)</f>
        <v>2.2240458808244067E-2</v>
      </c>
      <c r="BD89">
        <f>STDEV(Z89:AE89)</f>
        <v>1.2158448181439702E-2</v>
      </c>
      <c r="BE89">
        <f>STDEV(AF89:AJ89)</f>
        <v>1.0160936603980601E-2</v>
      </c>
      <c r="BF89">
        <f>STDEV(AK89:AO89)</f>
        <v>1.1307806177658237E-2</v>
      </c>
    </row>
    <row r="90" spans="1:58">
      <c r="A90" s="1" t="s">
        <v>87</v>
      </c>
      <c r="C90">
        <v>0</v>
      </c>
      <c r="D90">
        <v>0</v>
      </c>
      <c r="E90">
        <v>6.8974755751934997E-3</v>
      </c>
      <c r="F90">
        <v>9.2551296217474998E-3</v>
      </c>
      <c r="G90">
        <v>4.1581242776490002E-3</v>
      </c>
      <c r="H90">
        <v>2.0668216258894499E-2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1.2299365813644001E-2</v>
      </c>
      <c r="U90">
        <v>0</v>
      </c>
      <c r="V90">
        <v>1.0093365308995E-2</v>
      </c>
      <c r="W90">
        <v>0</v>
      </c>
      <c r="X90">
        <v>0</v>
      </c>
      <c r="Y90">
        <v>0</v>
      </c>
      <c r="Z90">
        <v>0</v>
      </c>
      <c r="AA90">
        <v>7.6105348677920001E-3</v>
      </c>
      <c r="AB90">
        <v>0</v>
      </c>
      <c r="AC90">
        <v>6.2953534155704999E-3</v>
      </c>
      <c r="AD90">
        <v>9.9417002886920004E-3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6.0109331181355001E-3</v>
      </c>
      <c r="AK90">
        <v>3.1239074501285E-3</v>
      </c>
      <c r="AL90">
        <v>0</v>
      </c>
      <c r="AM90">
        <v>0</v>
      </c>
      <c r="AN90">
        <v>0</v>
      </c>
      <c r="AO90">
        <v>9.1828727111930002E-3</v>
      </c>
      <c r="AP90">
        <v>0</v>
      </c>
      <c r="AR90">
        <f>AVERAGE(B90:H90)</f>
        <v>6.8298242889140827E-3</v>
      </c>
      <c r="AS90">
        <f>AVERAGE(I90:N90)</f>
        <v>0</v>
      </c>
      <c r="AT90">
        <f>AVERAGE(O90:S90)</f>
        <v>0</v>
      </c>
      <c r="AU90">
        <f>AVERAGE(T90:Y90)</f>
        <v>3.7321218537731669E-3</v>
      </c>
      <c r="AV90">
        <f>AVERAGE(Z90:AE90)</f>
        <v>3.9745980953424164E-3</v>
      </c>
      <c r="AW90">
        <f>AVERAGE(AF90:AJ90)</f>
        <v>1.2021866236271001E-3</v>
      </c>
      <c r="AX90">
        <f>AVERAGE(AK90:AO90)</f>
        <v>2.4613560322643002E-3</v>
      </c>
      <c r="AZ90">
        <f>STDEV(B90:H90)</f>
        <v>7.7177555746978585E-3</v>
      </c>
      <c r="BA90">
        <f>STDEV(I90:N90)</f>
        <v>0</v>
      </c>
      <c r="BB90">
        <f>STDEV(O90:S90)</f>
        <v>0</v>
      </c>
      <c r="BC90">
        <f>STDEV(T90:Y90)</f>
        <v>5.8237105266349043E-3</v>
      </c>
      <c r="BD90">
        <f>STDEV(Z90:AE90)</f>
        <v>4.5078717842013689E-3</v>
      </c>
      <c r="BE90">
        <f>STDEV(AF90:AJ90)</f>
        <v>2.6881710120711506E-3</v>
      </c>
      <c r="BF90">
        <f>STDEV(AK90:AO90)</f>
        <v>3.9935129084279338E-3</v>
      </c>
    </row>
    <row r="91" spans="1:58">
      <c r="A91" s="1" t="s">
        <v>88</v>
      </c>
      <c r="C91">
        <v>8.2259073640434995E-3</v>
      </c>
      <c r="D91">
        <v>0</v>
      </c>
      <c r="E91">
        <v>1.4905594181678999E-2</v>
      </c>
      <c r="F91">
        <v>0</v>
      </c>
      <c r="G91">
        <v>0</v>
      </c>
      <c r="H91">
        <v>2.0852484722776499E-2</v>
      </c>
      <c r="I91">
        <v>1.1422965640070001E-2</v>
      </c>
      <c r="J91">
        <v>0</v>
      </c>
      <c r="K91">
        <v>8.0645339619624997E-3</v>
      </c>
      <c r="L91">
        <v>0</v>
      </c>
      <c r="M91">
        <v>0</v>
      </c>
      <c r="N91">
        <v>0</v>
      </c>
      <c r="O91">
        <v>0</v>
      </c>
      <c r="P91">
        <v>1.0924459348342E-2</v>
      </c>
      <c r="Q91">
        <v>0</v>
      </c>
      <c r="R91">
        <v>0</v>
      </c>
      <c r="S91">
        <v>2.4224629674634499E-2</v>
      </c>
      <c r="T91">
        <v>0</v>
      </c>
      <c r="U91">
        <v>0</v>
      </c>
      <c r="V91">
        <v>0</v>
      </c>
      <c r="W91">
        <v>0</v>
      </c>
      <c r="X91">
        <v>5.6784322326294996E-3</v>
      </c>
      <c r="Y91">
        <v>1.77013287022025E-2</v>
      </c>
      <c r="Z91">
        <v>0</v>
      </c>
      <c r="AA91">
        <v>0</v>
      </c>
      <c r="AB91">
        <v>0</v>
      </c>
      <c r="AC91">
        <v>0</v>
      </c>
      <c r="AD91">
        <v>1.3320280420514001E-2</v>
      </c>
      <c r="AE91">
        <v>0</v>
      </c>
      <c r="AF91">
        <v>0</v>
      </c>
      <c r="AG91">
        <v>0</v>
      </c>
      <c r="AH91">
        <v>1.8818957873619001E-2</v>
      </c>
      <c r="AI91">
        <v>2.5499147086860997E-2</v>
      </c>
      <c r="AJ91">
        <v>0</v>
      </c>
      <c r="AK91">
        <v>0</v>
      </c>
      <c r="AL91">
        <v>9.4345036638290008E-3</v>
      </c>
      <c r="AM91">
        <v>9.9701515515305001E-3</v>
      </c>
      <c r="AN91">
        <v>0</v>
      </c>
      <c r="AO91">
        <v>9.1812031385964995E-3</v>
      </c>
      <c r="AP91">
        <v>1.2364071250686001E-2</v>
      </c>
      <c r="AR91">
        <f>AVERAGE(B91:H91)</f>
        <v>7.330664378083167E-3</v>
      </c>
      <c r="AS91">
        <f>AVERAGE(I91:N91)</f>
        <v>3.2479166003387496E-3</v>
      </c>
      <c r="AT91">
        <f>AVERAGE(O91:S91)</f>
        <v>7.0298178045952991E-3</v>
      </c>
      <c r="AU91">
        <f>AVERAGE(T91:Y91)</f>
        <v>3.8966268224720001E-3</v>
      </c>
      <c r="AV91">
        <f>AVERAGE(Z91:AE91)</f>
        <v>2.2200467367523334E-3</v>
      </c>
      <c r="AW91">
        <f>AVERAGE(AF91:AJ91)</f>
        <v>8.863620992096E-3</v>
      </c>
      <c r="AX91">
        <f>AVERAGE(AK91:AO91)</f>
        <v>5.7171716707912004E-3</v>
      </c>
      <c r="AZ91">
        <f>STDEV(B91:H91)</f>
        <v>8.9692426395963937E-3</v>
      </c>
      <c r="BA91">
        <f>STDEV(I91:N91)</f>
        <v>5.1425106432817476E-3</v>
      </c>
      <c r="BB91">
        <f>STDEV(O91:S91)</f>
        <v>1.0713132164518155E-2</v>
      </c>
      <c r="BC91">
        <f>STDEV(T91:Y91)</f>
        <v>7.134135222748925E-3</v>
      </c>
      <c r="BD91">
        <f>STDEV(Z91:AE91)</f>
        <v>5.4379817101741076E-3</v>
      </c>
      <c r="BE91">
        <f>STDEV(AF91:AJ91)</f>
        <v>1.2364675411720216E-2</v>
      </c>
      <c r="BF91">
        <f>STDEV(AK91:AO91)</f>
        <v>5.2268062152947626E-3</v>
      </c>
    </row>
    <row r="92" spans="1:58">
      <c r="A92" s="1" t="s">
        <v>89</v>
      </c>
      <c r="C92">
        <v>1.6673619872883499E-2</v>
      </c>
      <c r="D92">
        <v>0</v>
      </c>
      <c r="E92">
        <v>1.4905594181678999E-2</v>
      </c>
      <c r="F92">
        <v>1.3998652761016001E-2</v>
      </c>
      <c r="G92">
        <v>9.9327977607129997E-3</v>
      </c>
      <c r="H92">
        <v>2.2715276159682499E-2</v>
      </c>
      <c r="I92">
        <v>1.1422965640070001E-2</v>
      </c>
      <c r="J92">
        <v>9.5919588297000008E-3</v>
      </c>
      <c r="K92">
        <v>2.1308647756710002E-3</v>
      </c>
      <c r="L92">
        <v>7.3484026688465003E-3</v>
      </c>
      <c r="M92">
        <v>0</v>
      </c>
      <c r="N92">
        <v>4.6747370403774999E-3</v>
      </c>
      <c r="O92">
        <v>1.23752109122705E-2</v>
      </c>
      <c r="P92">
        <v>1.0924459348342E-2</v>
      </c>
      <c r="Q92">
        <v>0</v>
      </c>
      <c r="R92">
        <v>0</v>
      </c>
      <c r="S92">
        <v>3.56991036674945E-2</v>
      </c>
      <c r="T92">
        <v>1.2299160990523E-2</v>
      </c>
      <c r="U92">
        <v>1.39381052451915E-2</v>
      </c>
      <c r="V92">
        <v>0</v>
      </c>
      <c r="W92">
        <v>0</v>
      </c>
      <c r="X92">
        <v>1.6991745393545E-3</v>
      </c>
      <c r="Y92">
        <v>0</v>
      </c>
      <c r="Z92">
        <v>2.5439485978677998E-2</v>
      </c>
      <c r="AA92">
        <v>0</v>
      </c>
      <c r="AB92">
        <v>0</v>
      </c>
      <c r="AC92">
        <v>6.2952514364405E-3</v>
      </c>
      <c r="AD92">
        <v>1.3320280420514001E-2</v>
      </c>
      <c r="AE92">
        <v>2.425660842239E-3</v>
      </c>
      <c r="AF92">
        <v>0</v>
      </c>
      <c r="AG92">
        <v>5.0271380712805002E-3</v>
      </c>
      <c r="AH92">
        <v>2.1199384096278501E-2</v>
      </c>
      <c r="AI92">
        <v>2.341218239692E-2</v>
      </c>
      <c r="AJ92">
        <v>0</v>
      </c>
      <c r="AK92">
        <v>0</v>
      </c>
      <c r="AL92">
        <v>1.3468848290998502E-2</v>
      </c>
      <c r="AM92">
        <v>9.9701515515305001E-3</v>
      </c>
      <c r="AN92">
        <v>2.71407240848625E-2</v>
      </c>
      <c r="AO92">
        <v>9.1812031385964995E-3</v>
      </c>
      <c r="AP92">
        <v>2.7735456412802499E-2</v>
      </c>
      <c r="AR92">
        <f>AVERAGE(B92:H92)</f>
        <v>1.3037656789329E-2</v>
      </c>
      <c r="AS92">
        <f>AVERAGE(I92:N92)</f>
        <v>5.8614881591108337E-3</v>
      </c>
      <c r="AT92">
        <f>AVERAGE(O92:S92)</f>
        <v>1.17997547856214E-2</v>
      </c>
      <c r="AU92">
        <f>AVERAGE(T92:Y92)</f>
        <v>4.6560734625114997E-3</v>
      </c>
      <c r="AV92">
        <f>AVERAGE(Z92:AE92)</f>
        <v>7.9134464463119156E-3</v>
      </c>
      <c r="AW92">
        <f>AVERAGE(AF92:AJ92)</f>
        <v>9.9277409128957998E-3</v>
      </c>
      <c r="AX92">
        <f>AVERAGE(AK92:AO92)</f>
        <v>1.1952185413197602E-2</v>
      </c>
      <c r="AZ92">
        <f>STDEV(B92:H92)</f>
        <v>7.6277112127513752E-3</v>
      </c>
      <c r="BA92">
        <f>STDEV(I92:N92)</f>
        <v>4.3986436646058008E-3</v>
      </c>
      <c r="BB92">
        <f>STDEV(O92:S92)</f>
        <v>1.4583763187491248E-2</v>
      </c>
      <c r="BC92">
        <f>STDEV(T92:Y92)</f>
        <v>6.6083766914758297E-3</v>
      </c>
      <c r="BD92">
        <f>STDEV(Z92:AE92)</f>
        <v>9.9435962363541366E-3</v>
      </c>
      <c r="BE92">
        <f>STDEV(AF92:AJ92)</f>
        <v>1.1511039154524547E-2</v>
      </c>
      <c r="BF92">
        <f>STDEV(AK92:AO92)</f>
        <v>9.8419194064466049E-3</v>
      </c>
    </row>
    <row r="93" spans="1:58">
      <c r="A93" s="1" t="s">
        <v>90</v>
      </c>
      <c r="C93">
        <v>8.2259073640434995E-3</v>
      </c>
      <c r="D93">
        <v>9.7745925045425001E-3</v>
      </c>
      <c r="E93">
        <v>2.7261277118023002E-2</v>
      </c>
      <c r="F93">
        <v>0</v>
      </c>
      <c r="G93">
        <v>9.9321238833255006E-3</v>
      </c>
      <c r="H93">
        <v>1.1500018749780501E-2</v>
      </c>
      <c r="I93">
        <v>2.6136556271109501E-2</v>
      </c>
      <c r="J93">
        <v>0</v>
      </c>
      <c r="K93">
        <v>1.6718231575666501E-2</v>
      </c>
      <c r="L93">
        <v>2.2048518964861499E-2</v>
      </c>
      <c r="M93">
        <v>3.9540928851054501E-2</v>
      </c>
      <c r="N93">
        <v>2.609551414864E-2</v>
      </c>
      <c r="O93">
        <v>4.0009009994551002E-2</v>
      </c>
      <c r="P93">
        <v>0</v>
      </c>
      <c r="Q93">
        <v>3.0411742270167998E-2</v>
      </c>
      <c r="R93">
        <v>2.4735505305124E-2</v>
      </c>
      <c r="S93">
        <v>2.09376404229655E-2</v>
      </c>
      <c r="T93">
        <v>1.0358571082611E-2</v>
      </c>
      <c r="U93">
        <v>2.4918891429654498E-2</v>
      </c>
      <c r="V93">
        <v>1.0094205713296001E-2</v>
      </c>
      <c r="W93">
        <v>9.2703204535905005E-3</v>
      </c>
      <c r="X93">
        <v>0</v>
      </c>
      <c r="Y93">
        <v>0</v>
      </c>
      <c r="Z93">
        <v>2.46238616005395E-2</v>
      </c>
      <c r="AA93">
        <v>0</v>
      </c>
      <c r="AB93">
        <v>3.9873803921346998E-2</v>
      </c>
      <c r="AC93">
        <v>1.0046872565343E-2</v>
      </c>
      <c r="AD93">
        <v>0</v>
      </c>
      <c r="AE93">
        <v>4.4033799919494999E-2</v>
      </c>
      <c r="AF93">
        <v>0</v>
      </c>
      <c r="AG93">
        <v>0</v>
      </c>
      <c r="AH93">
        <v>1.50250634555785E-2</v>
      </c>
      <c r="AI93">
        <v>0</v>
      </c>
      <c r="AJ93">
        <v>4.6309948209770496E-2</v>
      </c>
      <c r="AK93">
        <v>6.7829926040394997E-3</v>
      </c>
      <c r="AL93">
        <v>4.06902777771345E-2</v>
      </c>
      <c r="AM93">
        <v>9.9719772145750001E-3</v>
      </c>
      <c r="AN93">
        <v>3.9826388565629998E-2</v>
      </c>
      <c r="AO93">
        <v>0</v>
      </c>
      <c r="AP93">
        <v>0</v>
      </c>
      <c r="AR93">
        <f>AVERAGE(B93:H93)</f>
        <v>1.1115653269952501E-2</v>
      </c>
      <c r="AS93">
        <f>AVERAGE(I93:N93)</f>
        <v>2.1756624968555335E-2</v>
      </c>
      <c r="AT93">
        <f>AVERAGE(O93:S93)</f>
        <v>2.3218779598561702E-2</v>
      </c>
      <c r="AU93">
        <f>AVERAGE(T93:Y93)</f>
        <v>9.1069981131920007E-3</v>
      </c>
      <c r="AV93">
        <f>AVERAGE(Z93:AE93)</f>
        <v>1.976305633445408E-2</v>
      </c>
      <c r="AW93">
        <f>AVERAGE(AF93:AJ93)</f>
        <v>1.2267002333069798E-2</v>
      </c>
      <c r="AX93">
        <f>AVERAGE(AK93:AO93)</f>
        <v>1.9454327232275796E-2</v>
      </c>
      <c r="AZ93">
        <f>STDEV(B93:H93)</f>
        <v>8.8987243026123868E-3</v>
      </c>
      <c r="BA93">
        <f>STDEV(I93:N93)</f>
        <v>1.3062255258768866E-2</v>
      </c>
      <c r="BB93">
        <f>STDEV(O93:S93)</f>
        <v>1.4834641279784087E-2</v>
      </c>
      <c r="BC93">
        <f>STDEV(T93:Y93)</f>
        <v>9.1483166478747695E-3</v>
      </c>
      <c r="BD93">
        <f>STDEV(Z93:AE93)</f>
        <v>1.945610243035371E-2</v>
      </c>
      <c r="BE93">
        <f>STDEV(AF93:AJ93)</f>
        <v>2.0111980905905855E-2</v>
      </c>
      <c r="BF93">
        <f>STDEV(AK93:AO93)</f>
        <v>1.9332194713049453E-2</v>
      </c>
    </row>
    <row r="94" spans="1:58">
      <c r="A94" s="1" t="s">
        <v>91</v>
      </c>
      <c r="C94">
        <v>8.2272766177265005E-3</v>
      </c>
      <c r="D94">
        <v>0</v>
      </c>
      <c r="E94">
        <v>2.1092790200170498E-2</v>
      </c>
      <c r="F94">
        <v>0</v>
      </c>
      <c r="G94">
        <v>1.98655964280255E-2</v>
      </c>
      <c r="H94">
        <v>0</v>
      </c>
      <c r="I94">
        <v>1.4750556852842E-2</v>
      </c>
      <c r="J94">
        <v>2.0965037689435501E-2</v>
      </c>
      <c r="K94">
        <v>0</v>
      </c>
      <c r="L94">
        <v>1.6248919707705499E-2</v>
      </c>
      <c r="M94">
        <v>0</v>
      </c>
      <c r="N94">
        <v>0</v>
      </c>
      <c r="O94">
        <v>0</v>
      </c>
      <c r="P94">
        <v>0</v>
      </c>
      <c r="Q94">
        <v>1.32808787432725E-2</v>
      </c>
      <c r="R94">
        <v>0</v>
      </c>
      <c r="S94">
        <v>1.5799762621901501E-2</v>
      </c>
      <c r="T94">
        <v>8.0188447799460008E-3</v>
      </c>
      <c r="U94">
        <v>0</v>
      </c>
      <c r="V94">
        <v>1.1861810702274499E-2</v>
      </c>
      <c r="W94">
        <v>1.2061494565962E-2</v>
      </c>
      <c r="X94">
        <v>0</v>
      </c>
      <c r="Y94">
        <v>2.9559753062319998E-3</v>
      </c>
      <c r="Z94">
        <v>4.5619160370632003E-2</v>
      </c>
      <c r="AA94">
        <v>5.7542451384555004E-3</v>
      </c>
      <c r="AB94">
        <v>0</v>
      </c>
      <c r="AC94">
        <v>1.8741147375235E-3</v>
      </c>
      <c r="AD94">
        <v>0</v>
      </c>
      <c r="AE94">
        <v>0</v>
      </c>
      <c r="AF94">
        <v>0</v>
      </c>
      <c r="AG94">
        <v>1.8178802409598502E-2</v>
      </c>
      <c r="AH94">
        <v>2.6590942001703498E-2</v>
      </c>
      <c r="AI94">
        <v>1.09444150544315E-2</v>
      </c>
      <c r="AJ94">
        <v>0</v>
      </c>
      <c r="AK94">
        <v>0</v>
      </c>
      <c r="AL94">
        <v>0</v>
      </c>
      <c r="AM94">
        <v>8.5266409322160008E-3</v>
      </c>
      <c r="AN94">
        <v>1.7340380480948998E-2</v>
      </c>
      <c r="AO94">
        <v>9.1827314072305006E-3</v>
      </c>
      <c r="AP94">
        <v>0</v>
      </c>
      <c r="AR94">
        <f>AVERAGE(B94:H94)</f>
        <v>8.1976105409870825E-3</v>
      </c>
      <c r="AS94">
        <f>AVERAGE(I94:N94)</f>
        <v>8.6607523749971677E-3</v>
      </c>
      <c r="AT94">
        <f>AVERAGE(O94:S94)</f>
        <v>5.8161282730347999E-3</v>
      </c>
      <c r="AU94">
        <f>AVERAGE(T94:Y94)</f>
        <v>5.8163542257357497E-3</v>
      </c>
      <c r="AV94">
        <f>AVERAGE(Z94:AE94)</f>
        <v>8.8745867077685003E-3</v>
      </c>
      <c r="AW94">
        <f>AVERAGE(AF94:AJ94)</f>
        <v>1.11428318931467E-2</v>
      </c>
      <c r="AX94">
        <f>AVERAGE(AK94:AO94)</f>
        <v>7.0099505640790994E-3</v>
      </c>
      <c r="AZ94">
        <f>STDEV(B94:H94)</f>
        <v>1.0040227974742029E-2</v>
      </c>
      <c r="BA94">
        <f>STDEV(I94:N94)</f>
        <v>9.7065682323849226E-3</v>
      </c>
      <c r="BB94">
        <f>STDEV(O94:S94)</f>
        <v>8.0136991873286795E-3</v>
      </c>
      <c r="BC94">
        <f>STDEV(T94:Y94)</f>
        <v>5.5900269595385785E-3</v>
      </c>
      <c r="BD94">
        <f>STDEV(Z94:AE94)</f>
        <v>1.8139358867843566E-2</v>
      </c>
      <c r="BE94">
        <f>STDEV(AF94:AJ94)</f>
        <v>1.158138335297444E-2</v>
      </c>
      <c r="BF94">
        <f>STDEV(AK94:AO94)</f>
        <v>7.2804176108618827E-3</v>
      </c>
    </row>
    <row r="95" spans="1:58">
      <c r="A95" s="1" t="s">
        <v>92</v>
      </c>
      <c r="C95">
        <v>1.6673619872883499E-2</v>
      </c>
      <c r="D95">
        <v>0</v>
      </c>
      <c r="E95">
        <v>1.4905594181678999E-2</v>
      </c>
      <c r="F95">
        <v>1.1724702644103999E-2</v>
      </c>
      <c r="G95">
        <v>9.9327977607129997E-3</v>
      </c>
      <c r="H95">
        <v>2.2247839857509999E-2</v>
      </c>
      <c r="I95">
        <v>1.1422965640070001E-2</v>
      </c>
      <c r="J95">
        <v>7.9379257200669993E-3</v>
      </c>
      <c r="K95">
        <v>0</v>
      </c>
      <c r="L95">
        <v>7.3484026688465003E-3</v>
      </c>
      <c r="M95">
        <v>0</v>
      </c>
      <c r="N95">
        <v>8.0480159176315007E-3</v>
      </c>
      <c r="O95">
        <v>1.14452387992205E-2</v>
      </c>
      <c r="P95">
        <v>7.8450967081524995E-3</v>
      </c>
      <c r="Q95">
        <v>0</v>
      </c>
      <c r="R95">
        <v>0</v>
      </c>
      <c r="S95">
        <v>3.2644619732183501E-2</v>
      </c>
      <c r="T95">
        <v>1.2299160990523E-2</v>
      </c>
      <c r="U95">
        <v>1.6639881829219001E-2</v>
      </c>
      <c r="V95">
        <v>0</v>
      </c>
      <c r="W95">
        <v>0</v>
      </c>
      <c r="X95">
        <v>0</v>
      </c>
      <c r="Y95">
        <v>0</v>
      </c>
      <c r="Z95">
        <v>2.0789698322178002E-2</v>
      </c>
      <c r="AA95">
        <v>0</v>
      </c>
      <c r="AB95">
        <v>0</v>
      </c>
      <c r="AC95">
        <v>6.2952514365729999E-3</v>
      </c>
      <c r="AD95">
        <v>1.3320280420514001E-2</v>
      </c>
      <c r="AE95">
        <v>6.7500655237915002E-3</v>
      </c>
      <c r="AF95">
        <v>0</v>
      </c>
      <c r="AG95">
        <v>8.2691776569144993E-3</v>
      </c>
      <c r="AH95">
        <v>2.3634676568143498E-2</v>
      </c>
      <c r="AI95">
        <v>2.3427089348859002E-2</v>
      </c>
      <c r="AJ95">
        <v>0</v>
      </c>
      <c r="AK95">
        <v>0</v>
      </c>
      <c r="AL95">
        <v>1.0337246973717001E-2</v>
      </c>
      <c r="AM95">
        <v>8.3043280137274997E-3</v>
      </c>
      <c r="AN95">
        <v>2.5007007265633999E-2</v>
      </c>
      <c r="AO95">
        <v>6.9588433838399999E-3</v>
      </c>
      <c r="AP95">
        <v>2.7735456412802499E-2</v>
      </c>
      <c r="AR95">
        <f>AVERAGE(B95:H95)</f>
        <v>1.2580759052814916E-2</v>
      </c>
      <c r="AS95">
        <f>AVERAGE(I95:N95)</f>
        <v>5.7928849911025003E-3</v>
      </c>
      <c r="AT95">
        <f>AVERAGE(O95:S95)</f>
        <v>1.0386991047911302E-2</v>
      </c>
      <c r="AU95">
        <f>AVERAGE(T95:Y95)</f>
        <v>4.8231738032903336E-3</v>
      </c>
      <c r="AV95">
        <f>AVERAGE(Z95:AE95)</f>
        <v>7.8592159505094187E-3</v>
      </c>
      <c r="AW95">
        <f>AVERAGE(AF95:AJ95)</f>
        <v>1.10661887147834E-2</v>
      </c>
      <c r="AX95">
        <f>AVERAGE(AK95:AO95)</f>
        <v>1.01214851273837E-2</v>
      </c>
      <c r="AZ95">
        <f>STDEV(B95:H95)</f>
        <v>7.5050496237893949E-3</v>
      </c>
      <c r="BA95">
        <f>STDEV(I95:N95)</f>
        <v>4.709974344402265E-3</v>
      </c>
      <c r="BB95">
        <f>STDEV(O95:S95)</f>
        <v>1.340487146379409E-2</v>
      </c>
      <c r="BC95">
        <f>STDEV(T95:Y95)</f>
        <v>7.5970651588715306E-3</v>
      </c>
      <c r="BD95">
        <f>STDEV(Z95:AE95)</f>
        <v>8.0527181733002738E-3</v>
      </c>
      <c r="BE95">
        <f>STDEV(AF95:AJ95)</f>
        <v>1.1869109987755935E-2</v>
      </c>
      <c r="BF95">
        <f>STDEV(AK95:AO95)</f>
        <v>9.1838737259970892E-3</v>
      </c>
    </row>
    <row r="96" spans="1:58">
      <c r="A96" s="1" t="s">
        <v>93</v>
      </c>
      <c r="C96">
        <v>0</v>
      </c>
      <c r="D96">
        <v>7.3723399657929997E-3</v>
      </c>
      <c r="E96">
        <v>0</v>
      </c>
      <c r="F96">
        <v>1.6138653985347001E-2</v>
      </c>
      <c r="G96">
        <v>9.0618292328035008E-3</v>
      </c>
      <c r="H96">
        <v>1.13587724401975E-2</v>
      </c>
      <c r="I96">
        <v>2.96185459884E-3</v>
      </c>
      <c r="J96">
        <v>0</v>
      </c>
      <c r="K96">
        <v>1.28555735912745E-2</v>
      </c>
      <c r="L96">
        <v>1.5813924107743502E-2</v>
      </c>
      <c r="M96">
        <v>1.4496758131411E-2</v>
      </c>
      <c r="N96">
        <v>8.9966232222764998E-3</v>
      </c>
      <c r="O96">
        <v>7.3674456785289997E-3</v>
      </c>
      <c r="P96">
        <v>8.7232485020910001E-3</v>
      </c>
      <c r="Q96">
        <v>3.5488877328162499E-2</v>
      </c>
      <c r="R96">
        <v>0</v>
      </c>
      <c r="S96">
        <v>0</v>
      </c>
      <c r="T96">
        <v>4.0027020129030002E-3</v>
      </c>
      <c r="U96">
        <v>7.8454636499390006E-3</v>
      </c>
      <c r="V96">
        <v>0</v>
      </c>
      <c r="W96">
        <v>6.3570236411910003E-3</v>
      </c>
      <c r="X96">
        <v>0</v>
      </c>
      <c r="Y96">
        <v>0</v>
      </c>
      <c r="Z96">
        <v>0</v>
      </c>
      <c r="AA96">
        <v>0</v>
      </c>
      <c r="AB96">
        <v>9.8508047599789993E-3</v>
      </c>
      <c r="AC96">
        <v>1.00460233867425E-2</v>
      </c>
      <c r="AD96">
        <v>1.9881607314981498E-2</v>
      </c>
      <c r="AE96">
        <v>1.4052048077353E-2</v>
      </c>
      <c r="AF96">
        <v>0</v>
      </c>
      <c r="AG96">
        <v>2.2334151741827998E-2</v>
      </c>
      <c r="AH96">
        <v>0</v>
      </c>
      <c r="AI96">
        <v>1.1672587016484E-2</v>
      </c>
      <c r="AJ96">
        <v>4.3486845560319003E-2</v>
      </c>
      <c r="AK96">
        <v>0</v>
      </c>
      <c r="AL96">
        <v>3.1151617288757996E-2</v>
      </c>
      <c r="AM96">
        <v>0</v>
      </c>
      <c r="AN96">
        <v>1.30381879396495E-2</v>
      </c>
      <c r="AO96">
        <v>0</v>
      </c>
      <c r="AP96">
        <v>2.4878655004896E-2</v>
      </c>
      <c r="AR96">
        <f>AVERAGE(B96:H96)</f>
        <v>7.3219326040235002E-3</v>
      </c>
      <c r="AS96">
        <f>AVERAGE(I96:N96)</f>
        <v>9.1874556085909161E-3</v>
      </c>
      <c r="AT96">
        <f>AVERAGE(O96:S96)</f>
        <v>1.0315914301756501E-2</v>
      </c>
      <c r="AU96">
        <f>AVERAGE(T96:Y96)</f>
        <v>3.0341982173388332E-3</v>
      </c>
      <c r="AV96">
        <f>AVERAGE(Z96:AE96)</f>
        <v>8.9717472565093315E-3</v>
      </c>
      <c r="AW96">
        <f>AVERAGE(AF96:AJ96)</f>
        <v>1.5498716863726201E-2</v>
      </c>
      <c r="AX96">
        <f>AVERAGE(AK96:AO96)</f>
        <v>8.8379610456815003E-3</v>
      </c>
      <c r="AZ96">
        <f>STDEV(B96:H96)</f>
        <v>6.3918984202738019E-3</v>
      </c>
      <c r="BA96">
        <f>STDEV(I96:N96)</f>
        <v>6.4615436712302538E-3</v>
      </c>
      <c r="BB96">
        <f>STDEV(O96:S96)</f>
        <v>1.4643635945887495E-2</v>
      </c>
      <c r="BC96">
        <f>STDEV(T96:Y96)</f>
        <v>3.5424996804138253E-3</v>
      </c>
      <c r="BD96">
        <f>STDEV(Z96:AE96)</f>
        <v>7.8453274232943501E-3</v>
      </c>
      <c r="BE96">
        <f>STDEV(AF96:AJ96)</f>
        <v>1.8201086755752195E-2</v>
      </c>
      <c r="BF96">
        <f>STDEV(AK96:AO96)</f>
        <v>1.3691875576687345E-2</v>
      </c>
    </row>
    <row r="97" spans="1:58">
      <c r="A97" s="1" t="s">
        <v>94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9.3570762676645006E-3</v>
      </c>
      <c r="AM97">
        <v>0</v>
      </c>
      <c r="AN97">
        <v>0</v>
      </c>
      <c r="AO97">
        <v>0</v>
      </c>
      <c r="AP97">
        <v>0</v>
      </c>
      <c r="AR97">
        <f>AVERAGE(B97:H97)</f>
        <v>0</v>
      </c>
      <c r="AS97">
        <f>AVERAGE(I97:N97)</f>
        <v>0</v>
      </c>
      <c r="AT97">
        <f>AVERAGE(O97:S97)</f>
        <v>0</v>
      </c>
      <c r="AU97">
        <f>AVERAGE(T97:Y97)</f>
        <v>0</v>
      </c>
      <c r="AV97">
        <f>AVERAGE(Z97:AE97)</f>
        <v>0</v>
      </c>
      <c r="AW97">
        <f>AVERAGE(AF97:AJ97)</f>
        <v>0</v>
      </c>
      <c r="AX97">
        <f>AVERAGE(AK97:AO97)</f>
        <v>1.8714152535329002E-3</v>
      </c>
      <c r="AZ97">
        <f>STDEV(B97:H97)</f>
        <v>0</v>
      </c>
      <c r="BA97">
        <f>STDEV(I97:N97)</f>
        <v>0</v>
      </c>
      <c r="BB97">
        <f>STDEV(O97:S97)</f>
        <v>0</v>
      </c>
      <c r="BC97">
        <f>STDEV(T97:Y97)</f>
        <v>0</v>
      </c>
      <c r="BD97">
        <f>STDEV(Z97:AE97)</f>
        <v>0</v>
      </c>
      <c r="BE97">
        <f>STDEV(AF97:AJ97)</f>
        <v>0</v>
      </c>
      <c r="BF97">
        <f>STDEV(AK97:AO97)</f>
        <v>4.1846117210295681E-3</v>
      </c>
    </row>
    <row r="98" spans="1:58">
      <c r="A98" s="1" t="s">
        <v>95</v>
      </c>
      <c r="C98">
        <v>0</v>
      </c>
      <c r="D98">
        <v>0</v>
      </c>
      <c r="E98">
        <v>9.968439372724E-3</v>
      </c>
      <c r="F98">
        <v>1.4641117109168E-2</v>
      </c>
      <c r="G98">
        <v>0</v>
      </c>
      <c r="H98">
        <v>1.84854527019085E-2</v>
      </c>
      <c r="I98">
        <v>0</v>
      </c>
      <c r="J98">
        <v>0</v>
      </c>
      <c r="K98">
        <v>0</v>
      </c>
      <c r="L98">
        <v>2.5397380808515502E-2</v>
      </c>
      <c r="M98">
        <v>0</v>
      </c>
      <c r="N98">
        <v>8.9966232222764998E-3</v>
      </c>
      <c r="O98">
        <v>0</v>
      </c>
      <c r="P98">
        <v>5.9638875378209997E-3</v>
      </c>
      <c r="Q98">
        <v>1.3278668427756501E-2</v>
      </c>
      <c r="R98">
        <v>1.10981134421225E-2</v>
      </c>
      <c r="S98">
        <v>2.0939614968650502E-2</v>
      </c>
      <c r="T98">
        <v>1.2297114059045501E-2</v>
      </c>
      <c r="U98">
        <v>1.6645595507880501E-2</v>
      </c>
      <c r="V98">
        <v>1.00942057133135E-2</v>
      </c>
      <c r="W98">
        <v>0</v>
      </c>
      <c r="X98">
        <v>3.7387839244559999E-3</v>
      </c>
      <c r="Y98">
        <v>1.02165037585005E-2</v>
      </c>
      <c r="Z98">
        <v>0</v>
      </c>
      <c r="AA98">
        <v>1.38256140670615E-2</v>
      </c>
      <c r="AB98">
        <v>1.6334400852119998E-2</v>
      </c>
      <c r="AC98">
        <v>4.9137998318909996E-3</v>
      </c>
      <c r="AD98">
        <v>1.7555099976138501E-2</v>
      </c>
      <c r="AE98">
        <v>1.6787205669433002E-2</v>
      </c>
      <c r="AF98">
        <v>0</v>
      </c>
      <c r="AG98">
        <v>5.3345438810099999E-3</v>
      </c>
      <c r="AH98">
        <v>7.0475794737565002E-3</v>
      </c>
      <c r="AI98">
        <v>0</v>
      </c>
      <c r="AJ98">
        <v>0</v>
      </c>
      <c r="AK98">
        <v>0</v>
      </c>
      <c r="AL98">
        <v>3.7728581143533502E-2</v>
      </c>
      <c r="AM98">
        <v>1.6200257562306499E-2</v>
      </c>
      <c r="AN98">
        <v>1.6226912446609499E-2</v>
      </c>
      <c r="AO98">
        <v>9.1821081809169997E-3</v>
      </c>
      <c r="AP98">
        <v>0</v>
      </c>
      <c r="AR98">
        <f>AVERAGE(B98:H98)</f>
        <v>7.1825015306334165E-3</v>
      </c>
      <c r="AS98">
        <f>AVERAGE(I98:N98)</f>
        <v>5.7323340051320002E-3</v>
      </c>
      <c r="AT98">
        <f>AVERAGE(O98:S98)</f>
        <v>1.0256056875270101E-2</v>
      </c>
      <c r="AU98">
        <f>AVERAGE(T98:Y98)</f>
        <v>8.8320338271993346E-3</v>
      </c>
      <c r="AV98">
        <f>AVERAGE(Z98:AE98)</f>
        <v>1.1569353399440666E-2</v>
      </c>
      <c r="AW98">
        <f>AVERAGE(AF98:AJ98)</f>
        <v>2.4764246709532999E-3</v>
      </c>
      <c r="AX98">
        <f>AVERAGE(AK98:AO98)</f>
        <v>1.58675718666733E-2</v>
      </c>
      <c r="AZ98">
        <f>STDEV(B98:H98)</f>
        <v>8.3176208846187979E-3</v>
      </c>
      <c r="BA98">
        <f>STDEV(I98:N98)</f>
        <v>1.0284048448524543E-2</v>
      </c>
      <c r="BB98">
        <f>STDEV(O98:S98)</f>
        <v>7.8675452595417389E-3</v>
      </c>
      <c r="BC98">
        <f>STDEV(T98:Y98)</f>
        <v>6.0085668525581446E-3</v>
      </c>
      <c r="BD98">
        <f>STDEV(Z98:AE98)</f>
        <v>7.334819223268221E-3</v>
      </c>
      <c r="BE98">
        <f>STDEV(AF98:AJ98)</f>
        <v>3.4446458128087852E-3</v>
      </c>
      <c r="BF98">
        <f>STDEV(AK98:AO98)</f>
        <v>1.3915987152058633E-2</v>
      </c>
    </row>
    <row r="99" spans="1:58">
      <c r="A99" s="1" t="s">
        <v>96</v>
      </c>
      <c r="C99">
        <v>0.32143228208700148</v>
      </c>
      <c r="D99">
        <v>0.57889832151560006</v>
      </c>
      <c r="E99">
        <v>1.3861730872746749</v>
      </c>
      <c r="F99">
        <v>0.74243645817674153</v>
      </c>
      <c r="G99">
        <v>1.4268340582759436</v>
      </c>
      <c r="H99">
        <v>1.9940685212597149</v>
      </c>
      <c r="I99">
        <v>0.38847936384070647</v>
      </c>
      <c r="J99">
        <v>0.713857264511226</v>
      </c>
      <c r="K99">
        <v>0.71110408317208851</v>
      </c>
      <c r="L99">
        <v>0.71498491978633449</v>
      </c>
      <c r="M99">
        <v>0.50673066867369498</v>
      </c>
      <c r="N99">
        <v>0.50164758017707645</v>
      </c>
      <c r="O99">
        <v>0.58778269128858851</v>
      </c>
      <c r="P99">
        <v>0.69143311060504853</v>
      </c>
      <c r="Q99">
        <v>0.82771067999161196</v>
      </c>
      <c r="R99">
        <v>0.78007493531163408</v>
      </c>
      <c r="S99">
        <v>1.2298090071836181</v>
      </c>
      <c r="T99">
        <v>0.49290934010009846</v>
      </c>
      <c r="U99">
        <v>0.80472769155325996</v>
      </c>
      <c r="V99">
        <v>0.41794977293680852</v>
      </c>
      <c r="W99">
        <v>0.41322019556613598</v>
      </c>
      <c r="X99">
        <v>0.35513411270120548</v>
      </c>
      <c r="Y99">
        <v>0.54670543910662395</v>
      </c>
      <c r="Z99">
        <v>0.94511234588179249</v>
      </c>
      <c r="AA99">
        <v>0.60958873823595594</v>
      </c>
      <c r="AB99">
        <v>0.68266906232586799</v>
      </c>
      <c r="AC99">
        <v>1.0956316920092155</v>
      </c>
      <c r="AD99">
        <v>0.65211565916467851</v>
      </c>
      <c r="AE99">
        <v>0.89796260214768198</v>
      </c>
      <c r="AF99">
        <v>0.72531290926545555</v>
      </c>
      <c r="AG99">
        <v>1.31693041269739</v>
      </c>
      <c r="AH99">
        <v>1.3777622893786599</v>
      </c>
      <c r="AI99">
        <v>1.7430737408144048</v>
      </c>
      <c r="AJ99">
        <v>1.1497838206476594</v>
      </c>
      <c r="AK99">
        <v>0.26972150070403</v>
      </c>
      <c r="AL99">
        <v>0.77071214453279691</v>
      </c>
      <c r="AM99">
        <v>1.0290001001671572</v>
      </c>
      <c r="AN99">
        <v>0.86217028162599496</v>
      </c>
      <c r="AO99">
        <v>0.62671680487273007</v>
      </c>
      <c r="AP99">
        <v>7.3375050733405001E-2</v>
      </c>
      <c r="AR99">
        <f>AVERAGE(B99:H99)</f>
        <v>1.0749737880982793</v>
      </c>
      <c r="AS99">
        <f>AVERAGE(I99:N99)</f>
        <v>0.58946731336018787</v>
      </c>
      <c r="AT99">
        <f>AVERAGE(O99:S99)</f>
        <v>0.8233620848761003</v>
      </c>
      <c r="AU99">
        <f>AVERAGE(T99:Y99)</f>
        <v>0.50510775866068869</v>
      </c>
      <c r="AV99">
        <f>AVERAGE(Z99:AE99)</f>
        <v>0.81384668329419874</v>
      </c>
      <c r="AW99">
        <f>AVERAGE(AF99:AJ99)</f>
        <v>1.262572634560714</v>
      </c>
      <c r="AX99">
        <f>AVERAGE(AK99:AO99)</f>
        <v>0.71166416638054175</v>
      </c>
      <c r="AZ99">
        <f>STDEV(B99:H99)</f>
        <v>0.63085379093428351</v>
      </c>
      <c r="BA99">
        <f>STDEV(I99:N99)</f>
        <v>0.14211041270994698</v>
      </c>
      <c r="BB99">
        <f>STDEV(O99:S99)</f>
        <v>0.24494626614087198</v>
      </c>
      <c r="BC99">
        <f>STDEV(T99:Y99)</f>
        <v>0.16135873439618328</v>
      </c>
      <c r="BD99">
        <f>STDEV(Z99:AE99)</f>
        <v>0.19431662494185023</v>
      </c>
      <c r="BE99">
        <f>STDEV(AF99:AJ99)</f>
        <v>0.37029517506318677</v>
      </c>
      <c r="BF99">
        <f>STDEV(AK99:AO99)</f>
        <v>0.28695392630820155</v>
      </c>
    </row>
    <row r="100" spans="1:58">
      <c r="A100" s="1" t="s">
        <v>97</v>
      </c>
      <c r="C100">
        <v>1.6421034366064E-2</v>
      </c>
      <c r="D100">
        <v>0</v>
      </c>
      <c r="E100">
        <v>2.5381361032777001E-2</v>
      </c>
      <c r="F100">
        <v>2.2207533358704998E-2</v>
      </c>
      <c r="G100">
        <v>0</v>
      </c>
      <c r="H100">
        <v>0</v>
      </c>
      <c r="I100">
        <v>2.3530330362579E-2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1.4190936584535E-2</v>
      </c>
      <c r="P100">
        <v>0</v>
      </c>
      <c r="Q100">
        <v>0</v>
      </c>
      <c r="R100">
        <v>0</v>
      </c>
      <c r="S100">
        <v>2.1687894646338499E-2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2.2975853850266501E-2</v>
      </c>
      <c r="AA100">
        <v>0</v>
      </c>
      <c r="AB100">
        <v>0</v>
      </c>
      <c r="AC100">
        <v>3.2493625222605002E-2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R100">
        <f>AVERAGE(B100:H100)</f>
        <v>1.0668321459590999E-2</v>
      </c>
      <c r="AS100">
        <f>AVERAGE(I100:N100)</f>
        <v>3.9217217270964997E-3</v>
      </c>
      <c r="AT100">
        <f>AVERAGE(O100:S100)</f>
        <v>7.1757662461747005E-3</v>
      </c>
      <c r="AU100">
        <f>AVERAGE(T100:Y100)</f>
        <v>0</v>
      </c>
      <c r="AV100">
        <f>AVERAGE(Z100:AE100)</f>
        <v>9.2449131788119171E-3</v>
      </c>
      <c r="AW100">
        <f>AVERAGE(AF100:AJ100)</f>
        <v>0</v>
      </c>
      <c r="AX100">
        <f>AVERAGE(AK100:AO100)</f>
        <v>0</v>
      </c>
      <c r="AZ100">
        <f>STDEV(B100:H100)</f>
        <v>1.2034615895944515E-2</v>
      </c>
      <c r="BA100">
        <f>STDEV(I100:N100)</f>
        <v>9.6062171445728071E-3</v>
      </c>
      <c r="BB100">
        <f>STDEV(O100:S100)</f>
        <v>1.0177049538523816E-2</v>
      </c>
      <c r="BC100">
        <f>STDEV(T100:Y100)</f>
        <v>0</v>
      </c>
      <c r="BD100">
        <f>STDEV(Z100:AE100)</f>
        <v>1.46349924643185E-2</v>
      </c>
      <c r="BE100">
        <f>STDEV(AF100:AJ100)</f>
        <v>0</v>
      </c>
      <c r="BF100">
        <f>STDEV(AK100:AO100)</f>
        <v>0</v>
      </c>
    </row>
    <row r="101" spans="1:58">
      <c r="A101" s="1" t="s">
        <v>98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1.1448966843575501E-2</v>
      </c>
      <c r="J101">
        <v>0</v>
      </c>
      <c r="K101">
        <v>0</v>
      </c>
      <c r="L101">
        <v>8.4828034265384995E-3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9.6495622581470007E-3</v>
      </c>
      <c r="S101">
        <v>0</v>
      </c>
      <c r="T101">
        <v>0</v>
      </c>
      <c r="U101">
        <v>4.1961368791629998E-3</v>
      </c>
      <c r="V101">
        <v>3.1411822595149999E-3</v>
      </c>
      <c r="W101">
        <v>0</v>
      </c>
      <c r="X101">
        <v>0</v>
      </c>
      <c r="Y101">
        <v>0</v>
      </c>
      <c r="Z101">
        <v>1.1568881714533999E-2</v>
      </c>
      <c r="AA101">
        <v>0</v>
      </c>
      <c r="AB101">
        <v>0</v>
      </c>
      <c r="AC101">
        <v>0</v>
      </c>
      <c r="AD101">
        <v>1.33189674957185E-2</v>
      </c>
      <c r="AE101">
        <v>4.0566977078279999E-3</v>
      </c>
      <c r="AF101">
        <v>0</v>
      </c>
      <c r="AG101">
        <v>3.1689371650723996E-2</v>
      </c>
      <c r="AH101">
        <v>5.2433826692774493E-2</v>
      </c>
      <c r="AI101">
        <v>1.7739691871143999E-2</v>
      </c>
      <c r="AJ101">
        <v>1.3778897159461E-2</v>
      </c>
      <c r="AK101">
        <v>0</v>
      </c>
      <c r="AL101">
        <v>0</v>
      </c>
      <c r="AM101">
        <v>1.5447623008757499E-2</v>
      </c>
      <c r="AN101">
        <v>0</v>
      </c>
      <c r="AO101">
        <v>0</v>
      </c>
      <c r="AP101">
        <v>0</v>
      </c>
      <c r="AR101">
        <f>AVERAGE(B101:H101)</f>
        <v>0</v>
      </c>
      <c r="AS101">
        <f>AVERAGE(I101:N101)</f>
        <v>3.321961711685667E-3</v>
      </c>
      <c r="AT101">
        <f>AVERAGE(O101:S101)</f>
        <v>1.9299124516294001E-3</v>
      </c>
      <c r="AU101">
        <f>AVERAGE(T101:Y101)</f>
        <v>1.222886523113E-3</v>
      </c>
      <c r="AV101">
        <f>AVERAGE(Z101:AE101)</f>
        <v>4.8240911530134161E-3</v>
      </c>
      <c r="AW101">
        <f>AVERAGE(AF101:AJ101)</f>
        <v>2.3128357474820695E-2</v>
      </c>
      <c r="AX101">
        <f>AVERAGE(AK101:AO101)</f>
        <v>3.0895246017514999E-3</v>
      </c>
      <c r="AZ101">
        <f>STDEV(B101:H101)</f>
        <v>0</v>
      </c>
      <c r="BA101">
        <f>STDEV(I101:N101)</f>
        <v>5.2311417123827005E-3</v>
      </c>
      <c r="BB101">
        <f>STDEV(O101:S101)</f>
        <v>4.3154154324666133E-3</v>
      </c>
      <c r="BC101">
        <f>STDEV(T101:Y101)</f>
        <v>1.9236362444960923E-3</v>
      </c>
      <c r="BD101">
        <f>STDEV(Z101:AE101)</f>
        <v>6.1328554989350291E-3</v>
      </c>
      <c r="BE101">
        <f>STDEV(AF101:AJ101)</f>
        <v>1.9896435198700071E-2</v>
      </c>
      <c r="BF101">
        <f>STDEV(AK101:AO101)</f>
        <v>6.9083870276743188E-3</v>
      </c>
    </row>
    <row r="102" spans="1:58">
      <c r="A102" s="1" t="s">
        <v>99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1.36320974133225E-2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R102">
        <f>AVERAGE(B102:H102)</f>
        <v>0</v>
      </c>
      <c r="AS102">
        <f>AVERAGE(I102:N102)</f>
        <v>0</v>
      </c>
      <c r="AT102">
        <f>AVERAGE(O102:S102)</f>
        <v>0</v>
      </c>
      <c r="AU102">
        <f>AVERAGE(T102:Y102)</f>
        <v>0</v>
      </c>
      <c r="AV102">
        <f>AVERAGE(Z102:AE102)</f>
        <v>2.2720162355537501E-3</v>
      </c>
      <c r="AW102">
        <f>AVERAGE(AF102:AJ102)</f>
        <v>0</v>
      </c>
      <c r="AX102">
        <f>AVERAGE(AK102:AO102)</f>
        <v>0</v>
      </c>
      <c r="AZ102">
        <f>STDEV(B102:H102)</f>
        <v>0</v>
      </c>
      <c r="BA102">
        <f>STDEV(I102:N102)</f>
        <v>0</v>
      </c>
      <c r="BB102">
        <f>STDEV(O102:S102)</f>
        <v>0</v>
      </c>
      <c r="BC102">
        <f>STDEV(T102:Y102)</f>
        <v>0</v>
      </c>
      <c r="BD102">
        <f>STDEV(Z102:AE102)</f>
        <v>5.5652804644257597E-3</v>
      </c>
      <c r="BE102">
        <f>STDEV(AF102:AJ102)</f>
        <v>0</v>
      </c>
      <c r="BF102">
        <f>STDEV(AK102:AO102)</f>
        <v>0</v>
      </c>
    </row>
    <row r="103" spans="1:58">
      <c r="A103" s="1" t="s">
        <v>100</v>
      </c>
      <c r="C103">
        <v>0</v>
      </c>
      <c r="D103">
        <v>0</v>
      </c>
      <c r="E103">
        <v>3.503031526194E-3</v>
      </c>
      <c r="F103">
        <v>7.7133682928445003E-3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1.18462548335175E-2</v>
      </c>
      <c r="P103">
        <v>0</v>
      </c>
      <c r="Q103">
        <v>7.5771642991830004E-3</v>
      </c>
      <c r="R103">
        <v>0</v>
      </c>
      <c r="S103">
        <v>1.0388804441682E-2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6.6097097706454997E-3</v>
      </c>
      <c r="AA103">
        <v>0</v>
      </c>
      <c r="AB103">
        <v>0</v>
      </c>
      <c r="AC103">
        <v>6.2953480646794997E-3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1.1781279394506501E-2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R103">
        <f>AVERAGE(B103:H103)</f>
        <v>1.8693999698397501E-3</v>
      </c>
      <c r="AS103">
        <f>AVERAGE(I103:N103)</f>
        <v>0</v>
      </c>
      <c r="AT103">
        <f>AVERAGE(O103:S103)</f>
        <v>5.9624447148764999E-3</v>
      </c>
      <c r="AU103">
        <f>AVERAGE(T103:Y103)</f>
        <v>0</v>
      </c>
      <c r="AV103">
        <f>AVERAGE(Z103:AE103)</f>
        <v>2.1508429725541666E-3</v>
      </c>
      <c r="AW103">
        <f>AVERAGE(AF103:AJ103)</f>
        <v>2.3562558789013001E-3</v>
      </c>
      <c r="AX103">
        <f>AVERAGE(AK103:AO103)</f>
        <v>0</v>
      </c>
      <c r="AZ103">
        <f>STDEV(B103:H103)</f>
        <v>3.1874548721871122E-3</v>
      </c>
      <c r="BA103">
        <f>STDEV(I103:N103)</f>
        <v>0</v>
      </c>
      <c r="BB103">
        <f>STDEV(O103:S103)</f>
        <v>5.6551015736936222E-3</v>
      </c>
      <c r="BC103">
        <f>STDEV(T103:Y103)</f>
        <v>0</v>
      </c>
      <c r="BD103">
        <f>STDEV(Z103:AE103)</f>
        <v>3.3335541859137864E-3</v>
      </c>
      <c r="BE103">
        <f>STDEV(AF103:AJ103)</f>
        <v>5.2687483176068195E-3</v>
      </c>
      <c r="BF103">
        <f>STDEV(AK103:AO103)</f>
        <v>0</v>
      </c>
    </row>
    <row r="104" spans="1:58">
      <c r="A104" s="1" t="s">
        <v>101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1.7131081703201E-2</v>
      </c>
      <c r="R104">
        <v>1.2072704288841499E-2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7.9670925098185002E-3</v>
      </c>
      <c r="AF104">
        <v>0</v>
      </c>
      <c r="AG104">
        <v>0</v>
      </c>
      <c r="AH104">
        <v>0</v>
      </c>
      <c r="AI104">
        <v>0</v>
      </c>
      <c r="AJ104">
        <v>7.8298943019464995E-3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R104">
        <f>AVERAGE(B104:H104)</f>
        <v>0</v>
      </c>
      <c r="AS104">
        <f>AVERAGE(I104:N104)</f>
        <v>0</v>
      </c>
      <c r="AT104">
        <f>AVERAGE(O104:S104)</f>
        <v>5.8407571984084999E-3</v>
      </c>
      <c r="AU104">
        <f>AVERAGE(T104:Y104)</f>
        <v>0</v>
      </c>
      <c r="AV104">
        <f>AVERAGE(Z104:AE104)</f>
        <v>1.3278487516364167E-3</v>
      </c>
      <c r="AW104">
        <f>AVERAGE(AF104:AJ104)</f>
        <v>1.5659788603892999E-3</v>
      </c>
      <c r="AX104">
        <f>AVERAGE(AK104:AO104)</f>
        <v>0</v>
      </c>
      <c r="AZ104">
        <f>STDEV(B104:H104)</f>
        <v>0</v>
      </c>
      <c r="BA104">
        <f>STDEV(I104:N104)</f>
        <v>0</v>
      </c>
      <c r="BB104">
        <f>STDEV(O104:S104)</f>
        <v>8.1953024031111328E-3</v>
      </c>
      <c r="BC104">
        <f>STDEV(T104:Y104)</f>
        <v>0</v>
      </c>
      <c r="BD104">
        <f>STDEV(Z104:AE104)</f>
        <v>3.2525518971008504E-3</v>
      </c>
      <c r="BE104">
        <f>STDEV(AF104:AJ104)</f>
        <v>3.501635183158127E-3</v>
      </c>
      <c r="BF104">
        <f>STDEV(AK104:AO104)</f>
        <v>0</v>
      </c>
    </row>
    <row r="105" spans="1:58">
      <c r="A105" s="1" t="s">
        <v>102</v>
      </c>
      <c r="C105">
        <v>0.31167730456253101</v>
      </c>
      <c r="D105">
        <v>0.5926151376464095</v>
      </c>
      <c r="E105">
        <v>0.624167905695307</v>
      </c>
      <c r="F105">
        <v>0.10787421050828</v>
      </c>
      <c r="G105">
        <v>0.1568396835285065</v>
      </c>
      <c r="H105">
        <v>6.5457018815774495E-2</v>
      </c>
      <c r="I105">
        <v>3.3381043884950001E-2</v>
      </c>
      <c r="J105">
        <v>2.3509768493677502E-2</v>
      </c>
      <c r="K105">
        <v>0.13150713719438001</v>
      </c>
      <c r="L105">
        <v>3.1524071235347E-2</v>
      </c>
      <c r="M105">
        <v>0.1095432998700915</v>
      </c>
      <c r="N105">
        <v>0.80739928591026944</v>
      </c>
      <c r="O105">
        <v>7.9841199295181992E-2</v>
      </c>
      <c r="P105">
        <v>0.20523304784921698</v>
      </c>
      <c r="Q105">
        <v>0.17664060266781251</v>
      </c>
      <c r="R105">
        <v>0.3178030528389425</v>
      </c>
      <c r="S105">
        <v>0.11396504482365</v>
      </c>
      <c r="T105">
        <v>2.0291085199439E-2</v>
      </c>
      <c r="U105">
        <v>2.9527131089267002E-2</v>
      </c>
      <c r="V105">
        <v>0.53381539316685744</v>
      </c>
      <c r="W105">
        <v>1.9627456987095501E-2</v>
      </c>
      <c r="X105">
        <v>1.03707948303325E-2</v>
      </c>
      <c r="Y105">
        <v>0.42289850195345602</v>
      </c>
      <c r="Z105">
        <v>0</v>
      </c>
      <c r="AA105">
        <v>2.0980764215149501E-2</v>
      </c>
      <c r="AB105">
        <v>5.0152492454676997E-2</v>
      </c>
      <c r="AC105">
        <v>0.14428465630319551</v>
      </c>
      <c r="AD105">
        <v>1.1684414006018501E-2</v>
      </c>
      <c r="AE105">
        <v>4.8930700072493498E-2</v>
      </c>
      <c r="AF105">
        <v>9.3636165464750995E-2</v>
      </c>
      <c r="AG105">
        <v>6.4395302340165603</v>
      </c>
      <c r="AH105">
        <v>13.82725079621105</v>
      </c>
      <c r="AI105">
        <v>3.0146044390064399</v>
      </c>
      <c r="AJ105">
        <v>0.288739304710322</v>
      </c>
      <c r="AK105">
        <v>3.5457874010776505E-2</v>
      </c>
      <c r="AL105">
        <v>0.269569958736112</v>
      </c>
      <c r="AM105">
        <v>0.11281256771734099</v>
      </c>
      <c r="AN105">
        <v>0.32524065845157402</v>
      </c>
      <c r="AO105">
        <v>0.1115080920870605</v>
      </c>
      <c r="AP105">
        <v>0.19545218667146502</v>
      </c>
      <c r="AR105">
        <f>AVERAGE(B105:H105)</f>
        <v>0.30977187679280144</v>
      </c>
      <c r="AS105">
        <f>AVERAGE(I105:N105)</f>
        <v>0.18947743443145257</v>
      </c>
      <c r="AT105">
        <f>AVERAGE(O105:S105)</f>
        <v>0.17869658949496081</v>
      </c>
      <c r="AU105">
        <f>AVERAGE(T105:Y105)</f>
        <v>0.17275506053774126</v>
      </c>
      <c r="AV105">
        <f>AVERAGE(Z105:AE105)</f>
        <v>4.6005504508589E-2</v>
      </c>
      <c r="AW105">
        <f>AVERAGE(AF105:AJ105)</f>
        <v>4.7327521878818253</v>
      </c>
      <c r="AX105">
        <f>AVERAGE(AK105:AO105)</f>
        <v>0.17091783020057277</v>
      </c>
      <c r="AZ105">
        <f>STDEV(B105:H105)</f>
        <v>0.24604449884972085</v>
      </c>
      <c r="BA105">
        <f>STDEV(I105:N105)</f>
        <v>0.30608431844453499</v>
      </c>
      <c r="BB105">
        <f>STDEV(O105:S105)</f>
        <v>9.2224698284916473E-2</v>
      </c>
      <c r="BC105">
        <f>STDEV(T105:Y105)</f>
        <v>0.23937941488361056</v>
      </c>
      <c r="BD105">
        <f>STDEV(Z105:AE105)</f>
        <v>5.2163641131939636E-2</v>
      </c>
      <c r="BE105">
        <f>STDEV(AF105:AJ105)</f>
        <v>5.6974923408872691</v>
      </c>
      <c r="BF105">
        <f>STDEV(AK105:AO105)</f>
        <v>0.12124656286456485</v>
      </c>
    </row>
    <row r="106" spans="1:58">
      <c r="A106" s="1" t="s">
        <v>103</v>
      </c>
      <c r="C106">
        <v>0</v>
      </c>
      <c r="D106">
        <v>7.6032466252275001E-3</v>
      </c>
      <c r="E106">
        <v>6.1494950128709999E-3</v>
      </c>
      <c r="F106">
        <v>0</v>
      </c>
      <c r="G106">
        <v>0</v>
      </c>
      <c r="H106">
        <v>0</v>
      </c>
      <c r="I106">
        <v>0</v>
      </c>
      <c r="J106">
        <v>1.13751614119915E-2</v>
      </c>
      <c r="K106">
        <v>0</v>
      </c>
      <c r="L106">
        <v>0</v>
      </c>
      <c r="M106">
        <v>1.1365381749961E-2</v>
      </c>
      <c r="N106">
        <v>0</v>
      </c>
      <c r="O106">
        <v>0</v>
      </c>
      <c r="P106">
        <v>0</v>
      </c>
      <c r="Q106">
        <v>0</v>
      </c>
      <c r="R106">
        <v>1.2072518516806E-2</v>
      </c>
      <c r="S106">
        <v>0</v>
      </c>
      <c r="T106">
        <v>1.2297114059045501E-2</v>
      </c>
      <c r="U106">
        <v>9.4145444661615004E-3</v>
      </c>
      <c r="V106">
        <v>0</v>
      </c>
      <c r="W106">
        <v>0</v>
      </c>
      <c r="X106">
        <v>0</v>
      </c>
      <c r="Y106">
        <v>0</v>
      </c>
      <c r="Z106">
        <v>4.7113100136461999E-2</v>
      </c>
      <c r="AA106">
        <v>0</v>
      </c>
      <c r="AB106">
        <v>0</v>
      </c>
      <c r="AC106">
        <v>1.1819926162920001E-3</v>
      </c>
      <c r="AD106">
        <v>1.3320280420514001E-2</v>
      </c>
      <c r="AE106">
        <v>7.9656338755099993E-3</v>
      </c>
      <c r="AF106">
        <v>0</v>
      </c>
      <c r="AG106">
        <v>4.7968266856670501E-2</v>
      </c>
      <c r="AH106">
        <v>8.2516041106531504E-2</v>
      </c>
      <c r="AI106">
        <v>4.2082127369914499E-2</v>
      </c>
      <c r="AJ106">
        <v>0</v>
      </c>
      <c r="AK106">
        <v>0</v>
      </c>
      <c r="AL106">
        <v>0</v>
      </c>
      <c r="AM106">
        <v>9.9719772103389996E-3</v>
      </c>
      <c r="AN106">
        <v>4.2493206473790002E-3</v>
      </c>
      <c r="AO106">
        <v>0</v>
      </c>
      <c r="AP106">
        <v>0</v>
      </c>
      <c r="AR106">
        <f>AVERAGE(B106:H106)</f>
        <v>2.29212360634975E-3</v>
      </c>
      <c r="AS106">
        <f>AVERAGE(I106:N106)</f>
        <v>3.7900905269920835E-3</v>
      </c>
      <c r="AT106">
        <f>AVERAGE(O106:S106)</f>
        <v>2.4145037033612001E-3</v>
      </c>
      <c r="AU106">
        <f>AVERAGE(T106:Y106)</f>
        <v>3.6186097542011669E-3</v>
      </c>
      <c r="AV106">
        <f>AVERAGE(Z106:AE106)</f>
        <v>1.1596834508129669E-2</v>
      </c>
      <c r="AW106">
        <f>AVERAGE(AF106:AJ106)</f>
        <v>3.4513287066623301E-2</v>
      </c>
      <c r="AX106">
        <f>AVERAGE(AK106:AO106)</f>
        <v>2.8442595715435998E-3</v>
      </c>
      <c r="AZ106">
        <f>STDEV(B106:H106)</f>
        <v>3.5805771712572806E-3</v>
      </c>
      <c r="BA106">
        <f>STDEV(I106:N106)</f>
        <v>5.8715838111098482E-3</v>
      </c>
      <c r="BB106">
        <f>STDEV(O106:S106)</f>
        <v>5.3989944126406307E-3</v>
      </c>
      <c r="BC106">
        <f>STDEV(T106:Y106)</f>
        <v>5.6795535452587751E-3</v>
      </c>
      <c r="BD106">
        <f>STDEV(Z106:AE106)</f>
        <v>1.8193422332696964E-2</v>
      </c>
      <c r="BE106">
        <f>STDEV(AF106:AJ106)</f>
        <v>3.5088894925565557E-2</v>
      </c>
      <c r="BF106">
        <f>STDEV(AK106:AO106)</f>
        <v>4.3888493052329494E-3</v>
      </c>
    </row>
    <row r="107" spans="1:58">
      <c r="A107" s="1" t="s">
        <v>104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2.5633078909629999E-3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1.1098127490328499E-2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2.7155172227065001E-3</v>
      </c>
      <c r="Z107">
        <v>0</v>
      </c>
      <c r="AA107">
        <v>0</v>
      </c>
      <c r="AB107">
        <v>1.6337119815212499E-2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R107">
        <f>AVERAGE(B107:H107)</f>
        <v>0</v>
      </c>
      <c r="AS107">
        <f>AVERAGE(I107:N107)</f>
        <v>4.2721798182716663E-4</v>
      </c>
      <c r="AT107">
        <f>AVERAGE(O107:S107)</f>
        <v>2.2196254980657E-3</v>
      </c>
      <c r="AU107">
        <f>AVERAGE(T107:Y107)</f>
        <v>4.5258620378441669E-4</v>
      </c>
      <c r="AV107">
        <f>AVERAGE(Z107:AE107)</f>
        <v>2.7228533025354163E-3</v>
      </c>
      <c r="AW107">
        <f>AVERAGE(AF107:AJ107)</f>
        <v>0</v>
      </c>
      <c r="AX107">
        <f>AVERAGE(AK107:AO107)</f>
        <v>0</v>
      </c>
      <c r="AZ107">
        <f>STDEV(B107:H107)</f>
        <v>0</v>
      </c>
      <c r="BA107">
        <f>STDEV(I107:N107)</f>
        <v>1.046466064418175E-3</v>
      </c>
      <c r="BB107">
        <f>STDEV(O107:S107)</f>
        <v>4.9632334982667326E-3</v>
      </c>
      <c r="BC107">
        <f>STDEV(T107:Y107)</f>
        <v>1.1086052638951058E-3</v>
      </c>
      <c r="BD107">
        <f>STDEV(Z107:AE107)</f>
        <v>6.6696012356638043E-3</v>
      </c>
      <c r="BE107">
        <f>STDEV(AF107:AJ107)</f>
        <v>0</v>
      </c>
      <c r="BF107">
        <f>STDEV(AK107:AO107)</f>
        <v>0</v>
      </c>
    </row>
    <row r="108" spans="1:58">
      <c r="A108" s="1" t="s">
        <v>105</v>
      </c>
      <c r="C108">
        <v>0</v>
      </c>
      <c r="D108">
        <v>0</v>
      </c>
      <c r="E108">
        <v>0</v>
      </c>
      <c r="F108">
        <v>0</v>
      </c>
      <c r="G108">
        <v>3.6054130863969998E-3</v>
      </c>
      <c r="H108">
        <v>0</v>
      </c>
      <c r="I108">
        <v>0</v>
      </c>
      <c r="J108">
        <v>0</v>
      </c>
      <c r="K108">
        <v>1.00330681631185E-2</v>
      </c>
      <c r="L108">
        <v>0</v>
      </c>
      <c r="M108">
        <v>0</v>
      </c>
      <c r="N108">
        <v>0</v>
      </c>
      <c r="O108">
        <v>1.4935138923394999E-3</v>
      </c>
      <c r="P108">
        <v>0</v>
      </c>
      <c r="Q108">
        <v>0</v>
      </c>
      <c r="R108">
        <v>2.1685348527584998E-3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R108">
        <f>AVERAGE(B108:H108)</f>
        <v>6.0090218106616667E-4</v>
      </c>
      <c r="AS108">
        <f>AVERAGE(I108:N108)</f>
        <v>1.6721780271864168E-3</v>
      </c>
      <c r="AT108">
        <f>AVERAGE(O108:S108)</f>
        <v>7.3240974901959998E-4</v>
      </c>
      <c r="AU108">
        <f>AVERAGE(T108:Y108)</f>
        <v>0</v>
      </c>
      <c r="AV108">
        <f>AVERAGE(Z108:AE108)</f>
        <v>0</v>
      </c>
      <c r="AW108">
        <f>AVERAGE(AF108:AJ108)</f>
        <v>0</v>
      </c>
      <c r="AX108">
        <f>AVERAGE(AK108:AO108)</f>
        <v>0</v>
      </c>
      <c r="AZ108">
        <f>STDEV(B108:H108)</f>
        <v>1.4719037289376152E-3</v>
      </c>
      <c r="BA108">
        <f>STDEV(I108:N108)</f>
        <v>4.0959829257005377E-3</v>
      </c>
      <c r="BB108">
        <f>STDEV(O108:S108)</f>
        <v>1.0308985100319825E-3</v>
      </c>
      <c r="BC108">
        <f>STDEV(T108:Y108)</f>
        <v>0</v>
      </c>
      <c r="BD108">
        <f>STDEV(Z108:AE108)</f>
        <v>0</v>
      </c>
      <c r="BE108">
        <f>STDEV(AF108:AJ108)</f>
        <v>0</v>
      </c>
      <c r="BF108">
        <f>STDEV(AK108:AO108)</f>
        <v>0</v>
      </c>
    </row>
    <row r="109" spans="1:58">
      <c r="A109" s="1" t="s">
        <v>106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1.0608162680169999E-2</v>
      </c>
      <c r="P109">
        <v>0</v>
      </c>
      <c r="Q109">
        <v>0</v>
      </c>
      <c r="R109">
        <v>1.2072518516806E-2</v>
      </c>
      <c r="S109">
        <v>2.0938698211649502E-2</v>
      </c>
      <c r="T109">
        <v>0</v>
      </c>
      <c r="U109">
        <v>4.0800813833955004E-3</v>
      </c>
      <c r="V109">
        <v>0</v>
      </c>
      <c r="W109">
        <v>0</v>
      </c>
      <c r="X109">
        <v>1.4219086472446499E-2</v>
      </c>
      <c r="Y109">
        <v>0</v>
      </c>
      <c r="Z109">
        <v>1.36321146633035E-2</v>
      </c>
      <c r="AA109">
        <v>0</v>
      </c>
      <c r="AB109">
        <v>0</v>
      </c>
      <c r="AC109">
        <v>1.50752339109155E-2</v>
      </c>
      <c r="AD109">
        <v>0</v>
      </c>
      <c r="AE109">
        <v>0</v>
      </c>
      <c r="AF109">
        <v>0</v>
      </c>
      <c r="AG109">
        <v>1.1773671934425E-2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9.2194100823180004E-3</v>
      </c>
      <c r="AN109">
        <v>0</v>
      </c>
      <c r="AO109">
        <v>0</v>
      </c>
      <c r="AP109">
        <v>0</v>
      </c>
      <c r="AR109">
        <f>AVERAGE(B109:H109)</f>
        <v>0</v>
      </c>
      <c r="AS109">
        <f>AVERAGE(I109:N109)</f>
        <v>0</v>
      </c>
      <c r="AT109">
        <f>AVERAGE(O109:S109)</f>
        <v>8.7238758817250999E-3</v>
      </c>
      <c r="AU109">
        <f>AVERAGE(T109:Y109)</f>
        <v>3.0498613093069998E-3</v>
      </c>
      <c r="AV109">
        <f>AVERAGE(Z109:AE109)</f>
        <v>4.7845580957031663E-3</v>
      </c>
      <c r="AW109">
        <f>AVERAGE(AF109:AJ109)</f>
        <v>2.354734386885E-3</v>
      </c>
      <c r="AX109">
        <f>AVERAGE(AK109:AO109)</f>
        <v>1.8438820164636E-3</v>
      </c>
      <c r="AZ109">
        <f>STDEV(B109:H109)</f>
        <v>0</v>
      </c>
      <c r="BA109">
        <f>STDEV(I109:N109)</f>
        <v>0</v>
      </c>
      <c r="BB109">
        <f>STDEV(O109:S109)</f>
        <v>8.8906952707224329E-3</v>
      </c>
      <c r="BC109">
        <f>STDEV(T109:Y109)</f>
        <v>5.7099835406066585E-3</v>
      </c>
      <c r="BD109">
        <f>STDEV(Z109:AE109)</f>
        <v>7.4262406456472802E-3</v>
      </c>
      <c r="BE109">
        <f>STDEV(AF109:AJ109)</f>
        <v>5.2653461580311495E-3</v>
      </c>
      <c r="BF109">
        <f>STDEV(AK109:AO109)</f>
        <v>4.123045531301996E-3</v>
      </c>
    </row>
    <row r="110" spans="1:58">
      <c r="A110" s="1" t="s">
        <v>107</v>
      </c>
      <c r="C110">
        <v>0</v>
      </c>
      <c r="D110">
        <v>0</v>
      </c>
      <c r="E110">
        <v>1.4904334340028001E-2</v>
      </c>
      <c r="F110">
        <v>0</v>
      </c>
      <c r="G110">
        <v>0</v>
      </c>
      <c r="H110">
        <v>0</v>
      </c>
      <c r="I110">
        <v>1.2292965021408499E-2</v>
      </c>
      <c r="J110">
        <v>1.7683339609524999E-2</v>
      </c>
      <c r="K110">
        <v>1.2858746494346001E-2</v>
      </c>
      <c r="L110">
        <v>6.6616814794070002E-3</v>
      </c>
      <c r="M110">
        <v>1.1365381748403999E-2</v>
      </c>
      <c r="N110">
        <v>1.0964303671353001E-2</v>
      </c>
      <c r="O110">
        <v>8.0387033335275002E-3</v>
      </c>
      <c r="P110">
        <v>1.2685478889753E-2</v>
      </c>
      <c r="Q110">
        <v>0</v>
      </c>
      <c r="R110">
        <v>0</v>
      </c>
      <c r="S110">
        <v>0</v>
      </c>
      <c r="T110">
        <v>1.2297114059045501E-2</v>
      </c>
      <c r="U110">
        <v>0</v>
      </c>
      <c r="V110">
        <v>1.0094218490736001E-2</v>
      </c>
      <c r="W110">
        <v>0</v>
      </c>
      <c r="X110">
        <v>0</v>
      </c>
      <c r="Y110">
        <v>8.0691799959930009E-3</v>
      </c>
      <c r="Z110">
        <v>0</v>
      </c>
      <c r="AA110">
        <v>0</v>
      </c>
      <c r="AB110">
        <v>1.25308910258045E-2</v>
      </c>
      <c r="AC110">
        <v>0</v>
      </c>
      <c r="AD110">
        <v>1.3320280420514001E-2</v>
      </c>
      <c r="AE110">
        <v>0</v>
      </c>
      <c r="AF110">
        <v>0</v>
      </c>
      <c r="AG110">
        <v>0</v>
      </c>
      <c r="AH110">
        <v>0</v>
      </c>
      <c r="AI110">
        <v>1.4138544553886001E-2</v>
      </c>
      <c r="AJ110">
        <v>0</v>
      </c>
      <c r="AK110">
        <v>0</v>
      </c>
      <c r="AL110">
        <v>2.02355576767685E-2</v>
      </c>
      <c r="AM110">
        <v>0</v>
      </c>
      <c r="AN110">
        <v>1.05514737236155E-2</v>
      </c>
      <c r="AO110">
        <v>2.0209804886204999E-3</v>
      </c>
      <c r="AP110">
        <v>9.0581840585939998E-3</v>
      </c>
      <c r="AR110">
        <f>AVERAGE(B110:H110)</f>
        <v>2.4840557233379999E-3</v>
      </c>
      <c r="AS110">
        <f>AVERAGE(I110:N110)</f>
        <v>1.1971069670740584E-2</v>
      </c>
      <c r="AT110">
        <f>AVERAGE(O110:S110)</f>
        <v>4.1448364446561E-3</v>
      </c>
      <c r="AU110">
        <f>AVERAGE(T110:Y110)</f>
        <v>5.0767520909624176E-3</v>
      </c>
      <c r="AV110">
        <f>AVERAGE(Z110:AE110)</f>
        <v>4.3085285743864167E-3</v>
      </c>
      <c r="AW110">
        <f>AVERAGE(AF110:AJ110)</f>
        <v>2.8277089107772001E-3</v>
      </c>
      <c r="AX110">
        <f>AVERAGE(AK110:AO110)</f>
        <v>6.5616023778008997E-3</v>
      </c>
      <c r="AZ110">
        <f>STDEV(B110:H110)</f>
        <v>6.0846690148182794E-3</v>
      </c>
      <c r="BA110">
        <f>STDEV(I110:N110)</f>
        <v>3.5522289683112352E-3</v>
      </c>
      <c r="BB110">
        <f>STDEV(O110:S110)</f>
        <v>5.9085484719617913E-3</v>
      </c>
      <c r="BC110">
        <f>STDEV(T110:Y110)</f>
        <v>5.719850630376235E-3</v>
      </c>
      <c r="BD110">
        <f>STDEV(Z110:AE110)</f>
        <v>6.6794099967570613E-3</v>
      </c>
      <c r="BE110">
        <f>STDEV(AF110:AJ110)</f>
        <v>6.3229493450797074E-3</v>
      </c>
      <c r="BF110">
        <f>STDEV(AK110:AO110)</f>
        <v>8.7980484418924629E-3</v>
      </c>
    </row>
    <row r="111" spans="1:58">
      <c r="A111" s="1" t="s">
        <v>108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1.05514737236155E-2</v>
      </c>
      <c r="AO111">
        <v>0</v>
      </c>
      <c r="AP111">
        <v>0</v>
      </c>
      <c r="AR111">
        <f>AVERAGE(B111:H111)</f>
        <v>0</v>
      </c>
      <c r="AS111">
        <f>AVERAGE(I111:N111)</f>
        <v>0</v>
      </c>
      <c r="AT111">
        <f>AVERAGE(O111:S111)</f>
        <v>0</v>
      </c>
      <c r="AU111">
        <f>AVERAGE(T111:Y111)</f>
        <v>0</v>
      </c>
      <c r="AV111">
        <f>AVERAGE(Z111:AE111)</f>
        <v>0</v>
      </c>
      <c r="AW111">
        <f>AVERAGE(AF111:AJ111)</f>
        <v>0</v>
      </c>
      <c r="AX111">
        <f>AVERAGE(AK111:AO111)</f>
        <v>2.1102947447231E-3</v>
      </c>
      <c r="AZ111">
        <f>STDEV(B111:H111)</f>
        <v>0</v>
      </c>
      <c r="BA111">
        <f>STDEV(I111:N111)</f>
        <v>0</v>
      </c>
      <c r="BB111">
        <f>STDEV(O111:S111)</f>
        <v>0</v>
      </c>
      <c r="BC111">
        <f>STDEV(T111:Y111)</f>
        <v>0</v>
      </c>
      <c r="BD111">
        <f>STDEV(Z111:AE111)</f>
        <v>0</v>
      </c>
      <c r="BE111">
        <f>STDEV(AF111:AJ111)</f>
        <v>0</v>
      </c>
      <c r="BF111">
        <f>STDEV(AK111:AO111)</f>
        <v>4.7187625017614167E-3</v>
      </c>
    </row>
    <row r="112" spans="1:58">
      <c r="A112" s="1" t="s">
        <v>109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1.2533159718931E-2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4.4296307178614998E-3</v>
      </c>
      <c r="AM112">
        <v>0</v>
      </c>
      <c r="AN112">
        <v>0</v>
      </c>
      <c r="AO112">
        <v>0</v>
      </c>
      <c r="AP112">
        <v>0</v>
      </c>
      <c r="AR112">
        <f>AVERAGE(B112:H112)</f>
        <v>0</v>
      </c>
      <c r="AS112">
        <f>AVERAGE(I112:N112)</f>
        <v>2.0888599531551665E-3</v>
      </c>
      <c r="AT112">
        <f>AVERAGE(O112:S112)</f>
        <v>0</v>
      </c>
      <c r="AU112">
        <f>AVERAGE(T112:Y112)</f>
        <v>0</v>
      </c>
      <c r="AV112">
        <f>AVERAGE(Z112:AE112)</f>
        <v>0</v>
      </c>
      <c r="AW112">
        <f>AVERAGE(AF112:AJ112)</f>
        <v>0</v>
      </c>
      <c r="AX112">
        <f>AVERAGE(AK112:AO112)</f>
        <v>8.8592614357229998E-4</v>
      </c>
      <c r="AZ112">
        <f>STDEV(B112:H112)</f>
        <v>0</v>
      </c>
      <c r="BA112">
        <f>STDEV(I112:N112)</f>
        <v>5.1166410293641308E-3</v>
      </c>
      <c r="BB112">
        <f>STDEV(O112:S112)</f>
        <v>0</v>
      </c>
      <c r="BC112">
        <f>STDEV(T112:Y112)</f>
        <v>0</v>
      </c>
      <c r="BD112">
        <f>STDEV(Z112:AE112)</f>
        <v>0</v>
      </c>
      <c r="BE112">
        <f>STDEV(AF112:AJ112)</f>
        <v>0</v>
      </c>
      <c r="BF112">
        <f>STDEV(AK112:AO112)</f>
        <v>1.980991080071901E-3</v>
      </c>
    </row>
    <row r="113" spans="1:58">
      <c r="A113" s="1" t="s">
        <v>110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3.0799564642345501E-2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R113">
        <f>AVERAGE(B113:H113)</f>
        <v>0</v>
      </c>
      <c r="AS113">
        <f>AVERAGE(I113:N113)</f>
        <v>0</v>
      </c>
      <c r="AT113">
        <f>AVERAGE(O113:S113)</f>
        <v>0</v>
      </c>
      <c r="AU113">
        <f>AVERAGE(T113:Y113)</f>
        <v>0</v>
      </c>
      <c r="AV113">
        <f>AVERAGE(Z113:AE113)</f>
        <v>0</v>
      </c>
      <c r="AW113">
        <f>AVERAGE(AF113:AJ113)</f>
        <v>6.1599129284691002E-3</v>
      </c>
      <c r="AX113">
        <f>AVERAGE(AK113:AO113)</f>
        <v>0</v>
      </c>
      <c r="AZ113">
        <f>STDEV(B113:H113)</f>
        <v>0</v>
      </c>
      <c r="BA113">
        <f>STDEV(I113:N113)</f>
        <v>0</v>
      </c>
      <c r="BB113">
        <f>STDEV(O113:S113)</f>
        <v>0</v>
      </c>
      <c r="BC113">
        <f>STDEV(T113:Y113)</f>
        <v>0</v>
      </c>
      <c r="BD113">
        <f>STDEV(Z113:AE113)</f>
        <v>0</v>
      </c>
      <c r="BE113">
        <f>STDEV(AF113:AJ113)</f>
        <v>1.3773984043536708E-2</v>
      </c>
      <c r="BF113">
        <f>STDEV(AK113:AO113)</f>
        <v>0</v>
      </c>
    </row>
    <row r="114" spans="1:58">
      <c r="A114" s="1" t="s">
        <v>111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R114">
        <f>AVERAGE(B114:H114)</f>
        <v>0</v>
      </c>
      <c r="AS114">
        <f>AVERAGE(I114:N114)</f>
        <v>0</v>
      </c>
      <c r="AT114">
        <f>AVERAGE(O114:S114)</f>
        <v>0</v>
      </c>
      <c r="AU114">
        <f>AVERAGE(T114:Y114)</f>
        <v>0</v>
      </c>
      <c r="AV114">
        <f>AVERAGE(Z114:AE114)</f>
        <v>0</v>
      </c>
      <c r="AW114">
        <f>AVERAGE(AF114:AJ114)</f>
        <v>0</v>
      </c>
      <c r="AX114">
        <f>AVERAGE(AK114:AO114)</f>
        <v>0</v>
      </c>
      <c r="AZ114">
        <f>STDEV(B114:H114)</f>
        <v>0</v>
      </c>
      <c r="BA114">
        <f>STDEV(I114:N114)</f>
        <v>0</v>
      </c>
      <c r="BB114">
        <f>STDEV(O114:S114)</f>
        <v>0</v>
      </c>
      <c r="BC114">
        <f>STDEV(T114:Y114)</f>
        <v>0</v>
      </c>
      <c r="BD114">
        <f>STDEV(Z114:AE114)</f>
        <v>0</v>
      </c>
      <c r="BE114">
        <f>STDEV(AF114:AJ114)</f>
        <v>0</v>
      </c>
      <c r="BF114">
        <f>STDEV(AK114:AO114)</f>
        <v>0</v>
      </c>
    </row>
    <row r="115" spans="1:58">
      <c r="A115" s="1" t="s">
        <v>112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R115">
        <f>AVERAGE(B115:H115)</f>
        <v>0</v>
      </c>
      <c r="AS115">
        <f>AVERAGE(I115:N115)</f>
        <v>0</v>
      </c>
      <c r="AT115">
        <f>AVERAGE(O115:S115)</f>
        <v>0</v>
      </c>
      <c r="AU115">
        <f>AVERAGE(T115:Y115)</f>
        <v>0</v>
      </c>
      <c r="AV115">
        <f>AVERAGE(Z115:AE115)</f>
        <v>0</v>
      </c>
      <c r="AW115">
        <f>AVERAGE(AF115:AJ115)</f>
        <v>0</v>
      </c>
      <c r="AX115">
        <f>AVERAGE(AK115:AO115)</f>
        <v>0</v>
      </c>
      <c r="AZ115">
        <f>STDEV(B115:H115)</f>
        <v>0</v>
      </c>
      <c r="BA115">
        <f>STDEV(I115:N115)</f>
        <v>0</v>
      </c>
      <c r="BB115">
        <f>STDEV(O115:S115)</f>
        <v>0</v>
      </c>
      <c r="BC115">
        <f>STDEV(T115:Y115)</f>
        <v>0</v>
      </c>
      <c r="BD115">
        <f>STDEV(Z115:AE115)</f>
        <v>0</v>
      </c>
      <c r="BE115">
        <f>STDEV(AF115:AJ115)</f>
        <v>0</v>
      </c>
      <c r="BF115">
        <f>STDEV(AK115:AO115)</f>
        <v>0</v>
      </c>
    </row>
    <row r="116" spans="1:58">
      <c r="A116" s="1" t="s">
        <v>113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R116">
        <f>AVERAGE(B116:H116)</f>
        <v>0</v>
      </c>
      <c r="AS116">
        <f>AVERAGE(I116:N116)</f>
        <v>0</v>
      </c>
      <c r="AT116">
        <f>AVERAGE(O116:S116)</f>
        <v>0</v>
      </c>
      <c r="AU116">
        <f>AVERAGE(T116:Y116)</f>
        <v>0</v>
      </c>
      <c r="AV116">
        <f>AVERAGE(Z116:AE116)</f>
        <v>0</v>
      </c>
      <c r="AW116">
        <f>AVERAGE(AF116:AJ116)</f>
        <v>0</v>
      </c>
      <c r="AX116">
        <f>AVERAGE(AK116:AO116)</f>
        <v>0</v>
      </c>
      <c r="AZ116">
        <f>STDEV(B116:H116)</f>
        <v>0</v>
      </c>
      <c r="BA116">
        <f>STDEV(I116:N116)</f>
        <v>0</v>
      </c>
      <c r="BB116">
        <f>STDEV(O116:S116)</f>
        <v>0</v>
      </c>
      <c r="BC116">
        <f>STDEV(T116:Y116)</f>
        <v>0</v>
      </c>
      <c r="BD116">
        <f>STDEV(Z116:AE116)</f>
        <v>0</v>
      </c>
      <c r="BE116">
        <f>STDEV(AF116:AJ116)</f>
        <v>0</v>
      </c>
      <c r="BF116">
        <f>STDEV(AK116:AO116)</f>
        <v>0</v>
      </c>
    </row>
    <row r="117" spans="1:58">
      <c r="A117" s="1" t="s">
        <v>114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R117">
        <f>AVERAGE(B117:H117)</f>
        <v>0</v>
      </c>
      <c r="AS117">
        <f>AVERAGE(I117:N117)</f>
        <v>0</v>
      </c>
      <c r="AT117">
        <f>AVERAGE(O117:S117)</f>
        <v>0</v>
      </c>
      <c r="AU117">
        <f>AVERAGE(T117:Y117)</f>
        <v>0</v>
      </c>
      <c r="AV117">
        <f>AVERAGE(Z117:AE117)</f>
        <v>0</v>
      </c>
      <c r="AW117">
        <f>AVERAGE(AF117:AJ117)</f>
        <v>0</v>
      </c>
      <c r="AX117">
        <f>AVERAGE(AK117:AO117)</f>
        <v>0</v>
      </c>
      <c r="AZ117">
        <f>STDEV(B117:H117)</f>
        <v>0</v>
      </c>
      <c r="BA117">
        <f>STDEV(I117:N117)</f>
        <v>0</v>
      </c>
      <c r="BB117">
        <f>STDEV(O117:S117)</f>
        <v>0</v>
      </c>
      <c r="BC117">
        <f>STDEV(T117:Y117)</f>
        <v>0</v>
      </c>
      <c r="BD117">
        <f>STDEV(Z117:AE117)</f>
        <v>0</v>
      </c>
      <c r="BE117">
        <f>STDEV(AF117:AJ117)</f>
        <v>0</v>
      </c>
      <c r="BF117">
        <f>STDEV(AK117:AO117)</f>
        <v>0</v>
      </c>
    </row>
    <row r="118" spans="1:58">
      <c r="A118" s="1" t="s">
        <v>115</v>
      </c>
      <c r="C118">
        <v>0.11326424424744899</v>
      </c>
      <c r="D118">
        <v>0.2252276821243625</v>
      </c>
      <c r="E118">
        <v>8.425449460253101E-2</v>
      </c>
      <c r="F118">
        <v>0.100662384924224</v>
      </c>
      <c r="G118">
        <v>0.11866242262413401</v>
      </c>
      <c r="H118">
        <v>7.7883536009382998E-2</v>
      </c>
      <c r="I118">
        <v>0.11946435686057499</v>
      </c>
      <c r="J118">
        <v>9.1217444056143002E-2</v>
      </c>
      <c r="K118">
        <v>0.21718126701139151</v>
      </c>
      <c r="L118">
        <v>6.6956050768525496E-2</v>
      </c>
      <c r="M118">
        <v>9.3293944556631009E-2</v>
      </c>
      <c r="N118">
        <v>4.7355443361843497E-2</v>
      </c>
      <c r="O118">
        <v>3.2773056322297503E-2</v>
      </c>
      <c r="P118">
        <v>0.1258002483194445</v>
      </c>
      <c r="Q118">
        <v>0.129417293467536</v>
      </c>
      <c r="R118">
        <v>4.6075630938541501E-2</v>
      </c>
      <c r="S118">
        <v>0.127963367451391</v>
      </c>
      <c r="T118">
        <v>5.5370020603786499E-2</v>
      </c>
      <c r="U118">
        <v>5.3620481576688001E-2</v>
      </c>
      <c r="V118">
        <v>9.9543710964387008E-2</v>
      </c>
      <c r="W118">
        <v>0.133007771077089</v>
      </c>
      <c r="X118">
        <v>0.10481035089742349</v>
      </c>
      <c r="Y118">
        <v>7.0460119751022995E-2</v>
      </c>
      <c r="Z118">
        <v>8.9554623858836002E-2</v>
      </c>
      <c r="AA118">
        <v>7.400213476172901E-2</v>
      </c>
      <c r="AB118">
        <v>0.14169213936132899</v>
      </c>
      <c r="AC118">
        <v>0.10127135674408551</v>
      </c>
      <c r="AD118">
        <v>6.2528215064046003E-2</v>
      </c>
      <c r="AE118">
        <v>0.1197124626718795</v>
      </c>
      <c r="AF118">
        <v>5.6346641281205992E-2</v>
      </c>
      <c r="AG118">
        <v>0.2253016782339225</v>
      </c>
      <c r="AH118">
        <v>9.6882654325052497E-2</v>
      </c>
      <c r="AI118">
        <v>4.3502799329949E-2</v>
      </c>
      <c r="AJ118">
        <v>4.7366232265368999E-2</v>
      </c>
      <c r="AK118">
        <v>0.124132778188595</v>
      </c>
      <c r="AL118">
        <v>8.1468872124649497E-2</v>
      </c>
      <c r="AM118">
        <v>7.0063738881841503E-2</v>
      </c>
      <c r="AN118">
        <v>0.11940961669768849</v>
      </c>
      <c r="AO118">
        <v>9.0456743952007507E-2</v>
      </c>
      <c r="AP118">
        <v>0.1174138815337295</v>
      </c>
      <c r="AR118">
        <f>AVERAGE(B118:H118)</f>
        <v>0.11999246075534724</v>
      </c>
      <c r="AS118">
        <f>AVERAGE(I118:N118)</f>
        <v>0.10591141776918493</v>
      </c>
      <c r="AT118">
        <f>AVERAGE(O118:S118)</f>
        <v>9.2405919299842099E-2</v>
      </c>
      <c r="AU118">
        <f>AVERAGE(T118:Y118)</f>
        <v>8.6135409145066164E-2</v>
      </c>
      <c r="AV118">
        <f>AVERAGE(Z118:AE118)</f>
        <v>9.8126822076984158E-2</v>
      </c>
      <c r="AW118">
        <f>AVERAGE(AF118:AJ118)</f>
        <v>9.388000108709979E-2</v>
      </c>
      <c r="AX118">
        <f>AVERAGE(AK118:AO118)</f>
        <v>9.7106349968956396E-2</v>
      </c>
      <c r="AZ118">
        <f>STDEV(B118:H118)</f>
        <v>5.3936083126291973E-2</v>
      </c>
      <c r="BA118">
        <f>STDEV(I118:N118)</f>
        <v>5.980986166025911E-2</v>
      </c>
      <c r="BB118">
        <f>STDEV(O118:S118)</f>
        <v>4.8610516130875588E-2</v>
      </c>
      <c r="BC118">
        <f>STDEV(T118:Y118)</f>
        <v>3.1543616357920232E-2</v>
      </c>
      <c r="BD118">
        <f>STDEV(Z118:AE118)</f>
        <v>2.9313849252058009E-2</v>
      </c>
      <c r="BE118">
        <f>STDEV(AF118:AJ118)</f>
        <v>7.6470287360111106E-2</v>
      </c>
      <c r="BF118">
        <f>STDEV(AK118:AO118)</f>
        <v>2.3706087388079406E-2</v>
      </c>
    </row>
    <row r="119" spans="1:58">
      <c r="A119" s="1" t="s">
        <v>116</v>
      </c>
      <c r="C119">
        <v>2.6815059738491999E-2</v>
      </c>
      <c r="D119">
        <v>5.45857355710705E-2</v>
      </c>
      <c r="E119">
        <v>4.6764943186783495E-2</v>
      </c>
      <c r="F119">
        <v>6.9594628944398995E-2</v>
      </c>
      <c r="G119">
        <v>0.13856704200866049</v>
      </c>
      <c r="H119">
        <v>0.1462091592176665</v>
      </c>
      <c r="I119">
        <v>7.9937900052120009E-2</v>
      </c>
      <c r="J119">
        <v>3.8276248419250002E-2</v>
      </c>
      <c r="K119">
        <v>0.10581688970450549</v>
      </c>
      <c r="L119">
        <v>3.6596996009736496E-2</v>
      </c>
      <c r="M119">
        <v>6.2705704195540501E-2</v>
      </c>
      <c r="N119">
        <v>8.2845391747642508E-2</v>
      </c>
      <c r="O119">
        <v>5.5917285032229001E-2</v>
      </c>
      <c r="P119">
        <v>4.6313606954842504E-2</v>
      </c>
      <c r="Q119">
        <v>1.5923885537264499E-2</v>
      </c>
      <c r="R119">
        <v>5.3946425754607501E-2</v>
      </c>
      <c r="S119">
        <v>2.7102005186185999E-2</v>
      </c>
      <c r="T119">
        <v>8.5061526698970991E-2</v>
      </c>
      <c r="U119">
        <v>4.6623606856093999E-2</v>
      </c>
      <c r="V119">
        <v>0.10172900612427249</v>
      </c>
      <c r="W119">
        <v>5.7080044079704004E-2</v>
      </c>
      <c r="X119">
        <v>8.9334448115352502E-2</v>
      </c>
      <c r="Y119">
        <v>6.2812443361802001E-2</v>
      </c>
      <c r="Z119">
        <v>9.6213659882058003E-2</v>
      </c>
      <c r="AA119">
        <v>0.120200063341222</v>
      </c>
      <c r="AB119">
        <v>0.13398087757128249</v>
      </c>
      <c r="AC119">
        <v>4.2627510884876998E-2</v>
      </c>
      <c r="AD119">
        <v>7.2671106134256008E-2</v>
      </c>
      <c r="AE119">
        <v>5.5741960225174497E-2</v>
      </c>
      <c r="AF119">
        <v>0.102463039266767</v>
      </c>
      <c r="AG119">
        <v>8.2478384943234007E-2</v>
      </c>
      <c r="AH119">
        <v>8.4886578787582503E-2</v>
      </c>
      <c r="AI119">
        <v>5.2156426112786501E-2</v>
      </c>
      <c r="AJ119">
        <v>0.1219950335506685</v>
      </c>
      <c r="AK119">
        <v>4.2197550025966001E-2</v>
      </c>
      <c r="AL119">
        <v>4.5346657004181501E-2</v>
      </c>
      <c r="AM119">
        <v>4.4899200351254498E-2</v>
      </c>
      <c r="AN119">
        <v>7.495794480169149E-2</v>
      </c>
      <c r="AO119">
        <v>5.3496538713130502E-2</v>
      </c>
      <c r="AP119">
        <v>6.3572370025873001E-2</v>
      </c>
      <c r="AR119">
        <f>AVERAGE(B119:H119)</f>
        <v>8.0422761444511992E-2</v>
      </c>
      <c r="AS119">
        <f>AVERAGE(I119:N119)</f>
        <v>6.7696521688132491E-2</v>
      </c>
      <c r="AT119">
        <f>AVERAGE(O119:S119)</f>
        <v>3.9840641693025897E-2</v>
      </c>
      <c r="AU119">
        <f>AVERAGE(T119:Y119)</f>
        <v>7.3773512539365996E-2</v>
      </c>
      <c r="AV119">
        <f>AVERAGE(Z119:AE119)</f>
        <v>8.6905863006478346E-2</v>
      </c>
      <c r="AW119">
        <f>AVERAGE(AF119:AJ119)</f>
        <v>8.8795892532207696E-2</v>
      </c>
      <c r="AX119">
        <f>AVERAGE(AK119:AO119)</f>
        <v>5.2179578179244804E-2</v>
      </c>
      <c r="AZ119">
        <f>STDEV(B119:H119)</f>
        <v>5.0000084531502391E-2</v>
      </c>
      <c r="BA119">
        <f>STDEV(I119:N119)</f>
        <v>2.7166682910930572E-2</v>
      </c>
      <c r="BB119">
        <f>STDEV(O119:S119)</f>
        <v>1.7561427685385832E-2</v>
      </c>
      <c r="BC119">
        <f>STDEV(T119:Y119)</f>
        <v>2.1386939503270828E-2</v>
      </c>
      <c r="BD119">
        <f>STDEV(Z119:AE119)</f>
        <v>3.6181723179699365E-2</v>
      </c>
      <c r="BE119">
        <f>STDEV(AF119:AJ119)</f>
        <v>2.5916297960058718E-2</v>
      </c>
      <c r="BF119">
        <f>STDEV(AK119:AO119)</f>
        <v>1.3415680845471248E-2</v>
      </c>
    </row>
    <row r="120" spans="1:58">
      <c r="A120" s="1" t="s">
        <v>117</v>
      </c>
      <c r="AR120" s="19" t="s">
        <v>165</v>
      </c>
      <c r="AS120" s="19"/>
      <c r="AT120" s="19"/>
      <c r="AU120" s="19"/>
      <c r="AV120" s="19"/>
      <c r="AW120" s="19"/>
      <c r="AX120" s="19"/>
      <c r="AZ120" s="19" t="s">
        <v>166</v>
      </c>
      <c r="BA120" s="19"/>
      <c r="BB120" s="19"/>
      <c r="BC120" s="19"/>
      <c r="BD120" s="19"/>
      <c r="BE120" s="19"/>
      <c r="BF120" s="19"/>
    </row>
    <row r="121" spans="1:58">
      <c r="A121" s="1"/>
      <c r="AR121" s="6" t="s">
        <v>158</v>
      </c>
      <c r="AS121" s="3" t="s">
        <v>159</v>
      </c>
      <c r="AT121" s="7" t="s">
        <v>160</v>
      </c>
      <c r="AU121" s="4" t="s">
        <v>161</v>
      </c>
      <c r="AV121" s="5" t="s">
        <v>162</v>
      </c>
      <c r="AW121" s="8" t="s">
        <v>163</v>
      </c>
      <c r="AX121" s="9" t="s">
        <v>164</v>
      </c>
      <c r="AZ121" s="6" t="s">
        <v>158</v>
      </c>
      <c r="BA121" s="3" t="s">
        <v>159</v>
      </c>
      <c r="BB121" s="7" t="s">
        <v>160</v>
      </c>
      <c r="BC121" s="4" t="s">
        <v>161</v>
      </c>
      <c r="BD121" s="5" t="s">
        <v>162</v>
      </c>
      <c r="BE121" s="8" t="s">
        <v>163</v>
      </c>
      <c r="BF121" s="9" t="s">
        <v>164</v>
      </c>
    </row>
    <row r="122" spans="1:58">
      <c r="A122" s="1" t="s">
        <v>0</v>
      </c>
    </row>
    <row r="123" spans="1:58">
      <c r="A123" s="10" t="s">
        <v>167</v>
      </c>
      <c r="B123" s="11"/>
      <c r="C123" s="11">
        <f t="shared" ref="C123:AP123" si="0">SUM(C6:C119)</f>
        <v>67.68444721780989</v>
      </c>
      <c r="D123" s="11">
        <f t="shared" si="0"/>
        <v>113.52518599246089</v>
      </c>
      <c r="E123" s="11">
        <f t="shared" si="0"/>
        <v>101.56413540148674</v>
      </c>
      <c r="F123" s="11">
        <f t="shared" si="0"/>
        <v>74.020102615747476</v>
      </c>
      <c r="G123" s="11">
        <f t="shared" si="0"/>
        <v>85.693460628849564</v>
      </c>
      <c r="H123" s="11">
        <f t="shared" si="0"/>
        <v>136.15996307639665</v>
      </c>
      <c r="I123" s="11">
        <f t="shared" si="0"/>
        <v>70.555372634936447</v>
      </c>
      <c r="J123" s="11">
        <f t="shared" si="0"/>
        <v>59.295284158921326</v>
      </c>
      <c r="K123" s="11">
        <f t="shared" si="0"/>
        <v>57.696950998899794</v>
      </c>
      <c r="L123" s="11">
        <f t="shared" si="0"/>
        <v>42.678119949630812</v>
      </c>
      <c r="M123" s="11">
        <f t="shared" si="0"/>
        <v>52.036716824425575</v>
      </c>
      <c r="N123" s="11">
        <f t="shared" si="0"/>
        <v>63.119168301651349</v>
      </c>
      <c r="O123" s="11">
        <f t="shared" si="0"/>
        <v>86.006062397645053</v>
      </c>
      <c r="P123" s="11">
        <f t="shared" si="0"/>
        <v>113.63114544871297</v>
      </c>
      <c r="Q123" s="11">
        <f t="shared" si="0"/>
        <v>85.798934736669992</v>
      </c>
      <c r="R123" s="11">
        <f t="shared" si="0"/>
        <v>98.113061234043869</v>
      </c>
      <c r="S123" s="11">
        <f t="shared" si="0"/>
        <v>89.561142508598877</v>
      </c>
      <c r="T123" s="11">
        <f t="shared" si="0"/>
        <v>65.006460270372457</v>
      </c>
      <c r="U123" s="11">
        <f t="shared" si="0"/>
        <v>83.506221845376544</v>
      </c>
      <c r="V123" s="11">
        <f t="shared" si="0"/>
        <v>58.863907923074891</v>
      </c>
      <c r="W123" s="11">
        <f t="shared" si="0"/>
        <v>40.23967678680102</v>
      </c>
      <c r="X123" s="11">
        <f t="shared" si="0"/>
        <v>53.745025206750988</v>
      </c>
      <c r="Y123" s="11">
        <f t="shared" si="0"/>
        <v>55.529717747288764</v>
      </c>
      <c r="Z123" s="11">
        <f t="shared" si="0"/>
        <v>164.2454326948411</v>
      </c>
      <c r="AA123" s="11">
        <f t="shared" si="0"/>
        <v>79.067682873885474</v>
      </c>
      <c r="AB123" s="11">
        <f t="shared" si="0"/>
        <v>60.563097515350272</v>
      </c>
      <c r="AC123" s="11">
        <f t="shared" si="0"/>
        <v>79.134488545296989</v>
      </c>
      <c r="AD123" s="11">
        <f t="shared" si="0"/>
        <v>96.324904252696058</v>
      </c>
      <c r="AE123" s="11">
        <f t="shared" si="0"/>
        <v>75.33192977059737</v>
      </c>
      <c r="AF123" s="11">
        <f t="shared" si="0"/>
        <v>72.443391095968082</v>
      </c>
      <c r="AG123" s="11">
        <f t="shared" si="0"/>
        <v>121.1593480561815</v>
      </c>
      <c r="AH123" s="11">
        <f t="shared" si="0"/>
        <v>149.81730766519942</v>
      </c>
      <c r="AI123" s="11">
        <f t="shared" si="0"/>
        <v>106.25283116219775</v>
      </c>
      <c r="AJ123" s="11">
        <f t="shared" si="0"/>
        <v>88.151727902237084</v>
      </c>
      <c r="AK123" s="11">
        <f t="shared" si="0"/>
        <v>47.626061788553542</v>
      </c>
      <c r="AL123" s="11">
        <f t="shared" si="0"/>
        <v>104.28457208033265</v>
      </c>
      <c r="AM123" s="11">
        <f t="shared" si="0"/>
        <v>96.933815491655025</v>
      </c>
      <c r="AN123" s="11">
        <f t="shared" si="0"/>
        <v>107.30718202466971</v>
      </c>
      <c r="AO123" s="11">
        <f t="shared" si="0"/>
        <v>69.956783288703917</v>
      </c>
      <c r="AP123" s="11">
        <f t="shared" si="0"/>
        <v>26.220460624492102</v>
      </c>
      <c r="AQ123" s="10" t="s">
        <v>167</v>
      </c>
      <c r="AR123">
        <f>AVERAGE(B123:H123)</f>
        <v>96.441215822125216</v>
      </c>
      <c r="AS123">
        <f>AVERAGE(I123:N123)</f>
        <v>57.563602144744216</v>
      </c>
      <c r="AT123">
        <f>AVERAGE(O123:S123)</f>
        <v>94.622069265134158</v>
      </c>
      <c r="AU123">
        <f>AVERAGE(T123:Y123)</f>
        <v>59.481834963277443</v>
      </c>
      <c r="AV123">
        <f>AVERAGE(Z123:AE123)</f>
        <v>92.444589275444528</v>
      </c>
      <c r="AW123">
        <f>AVERAGE(AF123:AJ123)</f>
        <v>107.56492117635676</v>
      </c>
      <c r="AX123">
        <f>AVERAGE(AK123:AO123)</f>
        <v>85.221682934782962</v>
      </c>
      <c r="AZ123">
        <f>STDEV(B123:H123)</f>
        <v>25.849013617220017</v>
      </c>
      <c r="BA123">
        <f>STDEV(I123:N123)</f>
        <v>9.5372004470255867</v>
      </c>
      <c r="BB123">
        <f>STDEV(O123:S123)</f>
        <v>11.739125384404719</v>
      </c>
      <c r="BC123">
        <f>STDEV(T123:Y123)</f>
        <v>14.33084332223066</v>
      </c>
      <c r="BD123">
        <f>STDEV(Z123:AE123)</f>
        <v>36.975102430040494</v>
      </c>
      <c r="BE123">
        <f>STDEV(AF123:AJ123)</f>
        <v>29.925691866207032</v>
      </c>
      <c r="BF123">
        <f>STDEV(AK123:AO123)</f>
        <v>25.665078181404052</v>
      </c>
    </row>
    <row r="124" spans="1:58">
      <c r="A124" s="10" t="s">
        <v>168</v>
      </c>
      <c r="B124" s="11"/>
      <c r="C124" s="11">
        <f t="shared" ref="C124:AP124" si="1">COUNTIF(C6:C119,"&gt;0")</f>
        <v>76</v>
      </c>
      <c r="D124" s="11">
        <f t="shared" si="1"/>
        <v>81</v>
      </c>
      <c r="E124" s="11">
        <f t="shared" si="1"/>
        <v>81</v>
      </c>
      <c r="F124" s="11">
        <f t="shared" si="1"/>
        <v>79</v>
      </c>
      <c r="G124" s="11">
        <f t="shared" si="1"/>
        <v>83</v>
      </c>
      <c r="H124" s="11">
        <f t="shared" si="1"/>
        <v>80</v>
      </c>
      <c r="I124" s="11">
        <f t="shared" si="1"/>
        <v>83</v>
      </c>
      <c r="J124" s="11">
        <f t="shared" si="1"/>
        <v>77</v>
      </c>
      <c r="K124" s="11">
        <f t="shared" si="1"/>
        <v>78</v>
      </c>
      <c r="L124" s="11">
        <f t="shared" si="1"/>
        <v>85</v>
      </c>
      <c r="M124" s="11">
        <f t="shared" si="1"/>
        <v>83</v>
      </c>
      <c r="N124" s="11">
        <f t="shared" si="1"/>
        <v>73</v>
      </c>
      <c r="O124" s="11">
        <f t="shared" si="1"/>
        <v>80</v>
      </c>
      <c r="P124" s="11">
        <f t="shared" si="1"/>
        <v>74</v>
      </c>
      <c r="Q124" s="11">
        <f t="shared" si="1"/>
        <v>73</v>
      </c>
      <c r="R124" s="11">
        <f t="shared" si="1"/>
        <v>79</v>
      </c>
      <c r="S124" s="11">
        <f t="shared" si="1"/>
        <v>79</v>
      </c>
      <c r="T124" s="11">
        <f t="shared" si="1"/>
        <v>78</v>
      </c>
      <c r="U124" s="11">
        <f t="shared" si="1"/>
        <v>83</v>
      </c>
      <c r="V124" s="11">
        <f t="shared" si="1"/>
        <v>78</v>
      </c>
      <c r="W124" s="11">
        <f t="shared" si="1"/>
        <v>74</v>
      </c>
      <c r="X124" s="11">
        <f t="shared" si="1"/>
        <v>79</v>
      </c>
      <c r="Y124" s="11">
        <f t="shared" si="1"/>
        <v>78</v>
      </c>
      <c r="Z124" s="11">
        <f t="shared" si="1"/>
        <v>81</v>
      </c>
      <c r="AA124" s="11">
        <f t="shared" si="1"/>
        <v>75</v>
      </c>
      <c r="AB124" s="11">
        <f t="shared" si="1"/>
        <v>76</v>
      </c>
      <c r="AC124" s="11">
        <f t="shared" si="1"/>
        <v>88</v>
      </c>
      <c r="AD124" s="11">
        <f t="shared" si="1"/>
        <v>83</v>
      </c>
      <c r="AE124" s="11">
        <f t="shared" si="1"/>
        <v>77</v>
      </c>
      <c r="AF124" s="11">
        <f t="shared" si="1"/>
        <v>70</v>
      </c>
      <c r="AG124" s="11">
        <f t="shared" si="1"/>
        <v>83</v>
      </c>
      <c r="AH124" s="11">
        <f t="shared" si="1"/>
        <v>85</v>
      </c>
      <c r="AI124" s="11">
        <f t="shared" si="1"/>
        <v>88</v>
      </c>
      <c r="AJ124" s="11">
        <f t="shared" si="1"/>
        <v>86</v>
      </c>
      <c r="AK124" s="11">
        <f t="shared" si="1"/>
        <v>74</v>
      </c>
      <c r="AL124" s="11">
        <f t="shared" si="1"/>
        <v>85</v>
      </c>
      <c r="AM124" s="11">
        <f t="shared" si="1"/>
        <v>90</v>
      </c>
      <c r="AN124" s="11">
        <f t="shared" si="1"/>
        <v>90</v>
      </c>
      <c r="AO124" s="11">
        <f t="shared" si="1"/>
        <v>84</v>
      </c>
      <c r="AP124" s="11">
        <f t="shared" si="1"/>
        <v>70</v>
      </c>
      <c r="AQ124" s="10" t="s">
        <v>168</v>
      </c>
      <c r="AR124">
        <f>AVERAGE(B124:H124)</f>
        <v>80</v>
      </c>
      <c r="AS124">
        <f>AVERAGE(I124:N124)</f>
        <v>79.833333333333329</v>
      </c>
      <c r="AT124">
        <f>AVERAGE(O124:S124)</f>
        <v>77</v>
      </c>
      <c r="AU124">
        <f>AVERAGE(T124:Y124)</f>
        <v>78.333333333333329</v>
      </c>
      <c r="AV124">
        <f>AVERAGE(Z124:AE124)</f>
        <v>80</v>
      </c>
      <c r="AW124">
        <f>AVERAGE(AF124:AJ124)</f>
        <v>82.4</v>
      </c>
      <c r="AX124">
        <f>AVERAGE(AK124:AO124)</f>
        <v>84.6</v>
      </c>
      <c r="AZ124">
        <f>STDEV(B124:H124)</f>
        <v>2.3664319132398464</v>
      </c>
      <c r="BA124">
        <f>STDEV(I124:N124)</f>
        <v>4.5789372857319925</v>
      </c>
      <c r="BB124">
        <f>STDEV(O124:S124)</f>
        <v>3.2403703492039302</v>
      </c>
      <c r="BC124">
        <f>STDEV(T124:Y124)</f>
        <v>2.8751811537130432</v>
      </c>
      <c r="BD124">
        <f>STDEV(Z124:AE124)</f>
        <v>4.9799598391954927</v>
      </c>
      <c r="BE124">
        <f>STDEV(AF124:AJ124)</f>
        <v>7.1624018317879923</v>
      </c>
      <c r="BF124">
        <f>STDEV(AK124:AO124)</f>
        <v>6.5421708935184499</v>
      </c>
    </row>
    <row r="125" spans="1:58">
      <c r="A125" s="12" t="s">
        <v>169</v>
      </c>
      <c r="B125" s="11"/>
      <c r="C125" s="11">
        <f t="shared" ref="C125:AP125" si="2">SUM(C7,C18:C19,C27,C30:C44,C48:C60,C63:C68,C82:C93,C95:C96,C100,C102:C108,C111:C113,C119)</f>
        <v>6.4180599540066492</v>
      </c>
      <c r="D125" s="11">
        <f t="shared" si="2"/>
        <v>10.502290746867555</v>
      </c>
      <c r="E125" s="11">
        <f t="shared" si="2"/>
        <v>13.525404940734687</v>
      </c>
      <c r="F125" s="11">
        <f t="shared" si="2"/>
        <v>5.3462769475498382</v>
      </c>
      <c r="G125" s="11">
        <f t="shared" si="2"/>
        <v>8.9102414739619515</v>
      </c>
      <c r="H125" s="11">
        <f t="shared" si="2"/>
        <v>12.251976763088432</v>
      </c>
      <c r="I125" s="11">
        <f t="shared" si="2"/>
        <v>5.8911358921394621</v>
      </c>
      <c r="J125" s="11">
        <f t="shared" si="2"/>
        <v>5.6153892711318401</v>
      </c>
      <c r="K125" s="11">
        <f t="shared" si="2"/>
        <v>6.1416844297793283</v>
      </c>
      <c r="L125" s="11">
        <f t="shared" si="2"/>
        <v>4.5602508016158652</v>
      </c>
      <c r="M125" s="11">
        <f t="shared" si="2"/>
        <v>6.2837543454491849</v>
      </c>
      <c r="N125" s="11">
        <f t="shared" si="2"/>
        <v>8.754506886111189</v>
      </c>
      <c r="O125" s="11">
        <f t="shared" si="2"/>
        <v>9.1518286754820366</v>
      </c>
      <c r="P125" s="11">
        <f t="shared" si="2"/>
        <v>9.6672963147951343</v>
      </c>
      <c r="Q125" s="11">
        <f t="shared" si="2"/>
        <v>9.5383571951154931</v>
      </c>
      <c r="R125" s="11">
        <f t="shared" si="2"/>
        <v>9.2160701728321808</v>
      </c>
      <c r="S125" s="11">
        <f t="shared" si="2"/>
        <v>8.857962038719613</v>
      </c>
      <c r="T125" s="11">
        <f t="shared" si="2"/>
        <v>6.2137513869437093</v>
      </c>
      <c r="U125" s="11">
        <f t="shared" si="2"/>
        <v>7.4940956447528499</v>
      </c>
      <c r="V125" s="11">
        <f t="shared" si="2"/>
        <v>15.071102935848765</v>
      </c>
      <c r="W125" s="11">
        <f t="shared" si="2"/>
        <v>5.1059279923989944</v>
      </c>
      <c r="X125" s="11">
        <f t="shared" si="2"/>
        <v>5.7847878608399244</v>
      </c>
      <c r="Y125" s="11">
        <f t="shared" si="2"/>
        <v>6.2579849621967512</v>
      </c>
      <c r="Z125" s="11">
        <f t="shared" si="2"/>
        <v>20.83036273004268</v>
      </c>
      <c r="AA125" s="11">
        <f t="shared" si="2"/>
        <v>7.887979587012568</v>
      </c>
      <c r="AB125" s="11">
        <f t="shared" si="2"/>
        <v>8.2560464363628725</v>
      </c>
      <c r="AC125" s="11">
        <f t="shared" si="2"/>
        <v>12.46225731010288</v>
      </c>
      <c r="AD125" s="11">
        <f t="shared" si="2"/>
        <v>8.7038659476749078</v>
      </c>
      <c r="AE125" s="11">
        <f t="shared" si="2"/>
        <v>10.021005399204395</v>
      </c>
      <c r="AF125" s="11">
        <f t="shared" si="2"/>
        <v>6.5318162814580747</v>
      </c>
      <c r="AG125" s="11">
        <f t="shared" si="2"/>
        <v>23.867140117457179</v>
      </c>
      <c r="AH125" s="11">
        <f t="shared" si="2"/>
        <v>41.720537792698309</v>
      </c>
      <c r="AI125" s="11">
        <f t="shared" si="2"/>
        <v>16.386309191164809</v>
      </c>
      <c r="AJ125" s="11">
        <f t="shared" si="2"/>
        <v>10.039295588273193</v>
      </c>
      <c r="AK125" s="11">
        <f t="shared" si="2"/>
        <v>4.7917791042560065</v>
      </c>
      <c r="AL125" s="11">
        <f t="shared" si="2"/>
        <v>11.594343029110192</v>
      </c>
      <c r="AM125" s="11">
        <f t="shared" si="2"/>
        <v>10.342261897288008</v>
      </c>
      <c r="AN125" s="11">
        <f t="shared" si="2"/>
        <v>10.432384199493239</v>
      </c>
      <c r="AO125" s="11">
        <f t="shared" si="2"/>
        <v>7.4876347008411539</v>
      </c>
      <c r="AP125" s="11">
        <f t="shared" si="2"/>
        <v>3.2840211008337015</v>
      </c>
      <c r="AQ125" s="12" t="s">
        <v>169</v>
      </c>
      <c r="AR125">
        <f>AVERAGE(B125:H125)</f>
        <v>9.4923751377015204</v>
      </c>
      <c r="AS125">
        <f>AVERAGE(I125:N125)</f>
        <v>6.207786937704479</v>
      </c>
      <c r="AT125">
        <f>AVERAGE(O125:S125)</f>
        <v>9.2863028793888915</v>
      </c>
      <c r="AU125">
        <f>AVERAGE(T125:Y125)</f>
        <v>7.6546084638301659</v>
      </c>
      <c r="AV125">
        <f>AVERAGE(Z125:AE125)</f>
        <v>11.360252901733382</v>
      </c>
      <c r="AW125">
        <f>AVERAGE(AF125:AJ125)</f>
        <v>19.709019794210313</v>
      </c>
      <c r="AX125">
        <f>AVERAGE(AK125:AO125)</f>
        <v>8.9296805861977209</v>
      </c>
      <c r="AZ125">
        <f>STDEV(B125:H125)</f>
        <v>3.221213551261815</v>
      </c>
      <c r="BA125">
        <f>STDEV(I125:N125)</f>
        <v>1.3900720329495171</v>
      </c>
      <c r="BB125">
        <f>STDEV(O125:S125)</f>
        <v>0.32217200230272336</v>
      </c>
      <c r="BC125">
        <f>STDEV(T125:Y125)</f>
        <v>3.7161480641309357</v>
      </c>
      <c r="BD125">
        <f>STDEV(Z125:AE125)</f>
        <v>4.9282887324262745</v>
      </c>
      <c r="BE125">
        <f>STDEV(AF125:AJ125)</f>
        <v>13.964057017995586</v>
      </c>
      <c r="BF125">
        <f>STDEV(AK125:AO125)</f>
        <v>2.7638584919569622</v>
      </c>
    </row>
    <row r="126" spans="1:58">
      <c r="A126" s="12" t="s">
        <v>170</v>
      </c>
      <c r="B126" s="11"/>
      <c r="C126" s="11">
        <f t="shared" ref="C126:AP126" si="3">SUM(C20:C26,C28:C29,C61:C62,C81,C101)</f>
        <v>1.7650043331241154</v>
      </c>
      <c r="D126" s="11">
        <f t="shared" si="3"/>
        <v>3.1510175909207261</v>
      </c>
      <c r="E126" s="11">
        <f t="shared" si="3"/>
        <v>4.4624985996712461</v>
      </c>
      <c r="F126" s="11">
        <f t="shared" si="3"/>
        <v>2.1520031291155171</v>
      </c>
      <c r="G126" s="11">
        <f t="shared" si="3"/>
        <v>2.9899211286659266</v>
      </c>
      <c r="H126" s="11">
        <f t="shared" si="3"/>
        <v>4.9325258574011457</v>
      </c>
      <c r="I126" s="11">
        <f t="shared" si="3"/>
        <v>2.1453331288360333</v>
      </c>
      <c r="J126" s="11">
        <f t="shared" si="3"/>
        <v>1.6754494195141538</v>
      </c>
      <c r="K126" s="11">
        <f t="shared" si="3"/>
        <v>1.5358234313091645</v>
      </c>
      <c r="L126" s="11">
        <f t="shared" si="3"/>
        <v>2.0664570896463186</v>
      </c>
      <c r="M126" s="11">
        <f t="shared" si="3"/>
        <v>2.0010213996564752</v>
      </c>
      <c r="N126" s="11">
        <f t="shared" si="3"/>
        <v>2.0615823710434826</v>
      </c>
      <c r="O126" s="11">
        <f t="shared" si="3"/>
        <v>3.3803698355606109</v>
      </c>
      <c r="P126" s="11">
        <f t="shared" si="3"/>
        <v>3.1631134728350361</v>
      </c>
      <c r="Q126" s="11">
        <f t="shared" si="3"/>
        <v>2.9379563076038639</v>
      </c>
      <c r="R126" s="11">
        <f t="shared" si="3"/>
        <v>3.7688068436317508</v>
      </c>
      <c r="S126" s="11">
        <f t="shared" si="3"/>
        <v>3.476146068912179</v>
      </c>
      <c r="T126" s="11">
        <f t="shared" si="3"/>
        <v>2.4296863534659479</v>
      </c>
      <c r="U126" s="11">
        <f t="shared" si="3"/>
        <v>4.2344524282682858</v>
      </c>
      <c r="V126" s="11">
        <f t="shared" si="3"/>
        <v>3.5629395792162462</v>
      </c>
      <c r="W126" s="11">
        <f t="shared" si="3"/>
        <v>2.2300500027428889</v>
      </c>
      <c r="X126" s="11">
        <f t="shared" si="3"/>
        <v>2.436972457459341</v>
      </c>
      <c r="Y126" s="11">
        <f t="shared" si="3"/>
        <v>2.4757849847508315</v>
      </c>
      <c r="Z126" s="11">
        <f t="shared" si="3"/>
        <v>7.8275328490377847</v>
      </c>
      <c r="AA126" s="11">
        <f t="shared" si="3"/>
        <v>2.6402082521188426</v>
      </c>
      <c r="AB126" s="11">
        <f t="shared" si="3"/>
        <v>2.8124332362267976</v>
      </c>
      <c r="AC126" s="11">
        <f t="shared" si="3"/>
        <v>3.5234526968304838</v>
      </c>
      <c r="AD126" s="11">
        <f t="shared" si="3"/>
        <v>4.7893157781981595</v>
      </c>
      <c r="AE126" s="11">
        <f t="shared" si="3"/>
        <v>3.8960240697710167</v>
      </c>
      <c r="AF126" s="11">
        <f t="shared" si="3"/>
        <v>2.9168932110960277</v>
      </c>
      <c r="AG126" s="11">
        <f t="shared" si="3"/>
        <v>5.9784843824012102</v>
      </c>
      <c r="AH126" s="11">
        <f t="shared" si="3"/>
        <v>8.7288573601723982</v>
      </c>
      <c r="AI126" s="11">
        <f t="shared" si="3"/>
        <v>5.880856870013023</v>
      </c>
      <c r="AJ126" s="11">
        <f t="shared" si="3"/>
        <v>4.3747469508077295</v>
      </c>
      <c r="AK126" s="11">
        <f t="shared" si="3"/>
        <v>1.8771470138831208</v>
      </c>
      <c r="AL126" s="11">
        <f t="shared" si="3"/>
        <v>5.3552187647008616</v>
      </c>
      <c r="AM126" s="11">
        <f t="shared" si="3"/>
        <v>4.696669113649226</v>
      </c>
      <c r="AN126" s="11">
        <f t="shared" si="3"/>
        <v>4.8574825280840273</v>
      </c>
      <c r="AO126" s="11">
        <f t="shared" si="3"/>
        <v>3.0075574106158158</v>
      </c>
      <c r="AP126" s="11">
        <f t="shared" si="3"/>
        <v>0.17041563900726847</v>
      </c>
      <c r="AQ126" s="12" t="s">
        <v>170</v>
      </c>
      <c r="AR126">
        <f>AVERAGE(B126:H126)</f>
        <v>3.2421617731497796</v>
      </c>
      <c r="AS126">
        <f>AVERAGE(I126:N126)</f>
        <v>1.9142778066676047</v>
      </c>
      <c r="AT126">
        <f>AVERAGE(O126:S126)</f>
        <v>3.3452785057086887</v>
      </c>
      <c r="AU126">
        <f>AVERAGE(T126:Y126)</f>
        <v>2.8949809676505907</v>
      </c>
      <c r="AV126">
        <f>AVERAGE(Z126:AE126)</f>
        <v>4.2481611470305145</v>
      </c>
      <c r="AW126">
        <f>AVERAGE(AF126:AJ126)</f>
        <v>5.5759677548980777</v>
      </c>
      <c r="AX126">
        <f>AVERAGE(AK126:AO126)</f>
        <v>3.9588149661866106</v>
      </c>
      <c r="AZ126">
        <f>STDEV(B126:H126)</f>
        <v>1.248112597802064</v>
      </c>
      <c r="BA126">
        <f>STDEV(I126:N126)</f>
        <v>0.24740044236788422</v>
      </c>
      <c r="BB126">
        <f>STDEV(O126:S126)</f>
        <v>0.31497200106686962</v>
      </c>
      <c r="BC126">
        <f>STDEV(T126:Y126)</f>
        <v>0.81049143538266077</v>
      </c>
      <c r="BD126">
        <f>STDEV(Z126:AE126)</f>
        <v>1.9183732755150877</v>
      </c>
      <c r="BE126">
        <f>STDEV(AF126:AJ126)</f>
        <v>2.1627123433696913</v>
      </c>
      <c r="BF126">
        <f>STDEV(AK126:AO126)</f>
        <v>1.461181722007685</v>
      </c>
    </row>
    <row r="127" spans="1:58">
      <c r="A127" s="12" t="s">
        <v>171</v>
      </c>
      <c r="B127" s="11"/>
      <c r="C127" s="11">
        <f t="shared" ref="C127:AP127" si="4">SUM(C45:C47,C94,C118)</f>
        <v>4.928694874922364</v>
      </c>
      <c r="D127" s="11">
        <f t="shared" si="4"/>
        <v>8.4250518209783305</v>
      </c>
      <c r="E127" s="11">
        <f t="shared" si="4"/>
        <v>5.811831730634343</v>
      </c>
      <c r="F127" s="11">
        <f t="shared" si="4"/>
        <v>2.4553097843736684</v>
      </c>
      <c r="G127" s="11">
        <f t="shared" si="4"/>
        <v>6.3298646520424899</v>
      </c>
      <c r="H127" s="11">
        <f t="shared" si="4"/>
        <v>4.2066020897104783</v>
      </c>
      <c r="I127" s="11">
        <f t="shared" si="4"/>
        <v>5.8915614848960649</v>
      </c>
      <c r="J127" s="11">
        <f t="shared" si="4"/>
        <v>2.3949648916574344</v>
      </c>
      <c r="K127" s="11">
        <f t="shared" si="4"/>
        <v>5.1656409159617604</v>
      </c>
      <c r="L127" s="11">
        <f t="shared" si="4"/>
        <v>2.796541525051166</v>
      </c>
      <c r="M127" s="11">
        <f t="shared" si="4"/>
        <v>2.6361836841241471</v>
      </c>
      <c r="N127" s="11">
        <f t="shared" si="4"/>
        <v>3.9195561405538486</v>
      </c>
      <c r="O127" s="11">
        <f t="shared" si="4"/>
        <v>8.955013826539723</v>
      </c>
      <c r="P127" s="11">
        <f t="shared" si="4"/>
        <v>7.5828512372078958</v>
      </c>
      <c r="Q127" s="11">
        <f t="shared" si="4"/>
        <v>6.0892937560202043</v>
      </c>
      <c r="R127" s="11">
        <f t="shared" si="4"/>
        <v>6.2079283066006781</v>
      </c>
      <c r="S127" s="11">
        <f t="shared" si="4"/>
        <v>2.9049371503822061</v>
      </c>
      <c r="T127" s="11">
        <f t="shared" si="4"/>
        <v>5.23123686324681</v>
      </c>
      <c r="U127" s="11">
        <f t="shared" si="4"/>
        <v>6.4539836541938014</v>
      </c>
      <c r="V127" s="11">
        <f t="shared" si="4"/>
        <v>4.0559609295839918</v>
      </c>
      <c r="W127" s="11">
        <f t="shared" si="4"/>
        <v>3.899730129490611</v>
      </c>
      <c r="X127" s="11">
        <f t="shared" si="4"/>
        <v>5.4370149921729976</v>
      </c>
      <c r="Y127" s="11">
        <f t="shared" si="4"/>
        <v>3.0297305474713285</v>
      </c>
      <c r="Z127" s="11">
        <f t="shared" si="4"/>
        <v>11.044574968519955</v>
      </c>
      <c r="AA127" s="11">
        <f t="shared" si="4"/>
        <v>5.3595443632536046</v>
      </c>
      <c r="AB127" s="11">
        <f t="shared" si="4"/>
        <v>3.5233811836091107</v>
      </c>
      <c r="AC127" s="11">
        <f t="shared" si="4"/>
        <v>4.2228353216564152</v>
      </c>
      <c r="AD127" s="11">
        <f t="shared" si="4"/>
        <v>6.1204347668331511</v>
      </c>
      <c r="AE127" s="11">
        <f t="shared" si="4"/>
        <v>3.3646291620134727</v>
      </c>
      <c r="AF127" s="11">
        <f t="shared" si="4"/>
        <v>3.4172169111672019</v>
      </c>
      <c r="AG127" s="11">
        <f t="shared" si="4"/>
        <v>3.1295893009214804</v>
      </c>
      <c r="AH127" s="11">
        <f t="shared" si="4"/>
        <v>4.8702931527364379</v>
      </c>
      <c r="AI127" s="11">
        <f t="shared" si="4"/>
        <v>7.2727666107177011</v>
      </c>
      <c r="AJ127" s="11">
        <f t="shared" si="4"/>
        <v>4.03439915247138</v>
      </c>
      <c r="AK127" s="11">
        <f t="shared" si="4"/>
        <v>3.5761690366042096</v>
      </c>
      <c r="AL127" s="11">
        <f t="shared" si="4"/>
        <v>6.7594783325645755</v>
      </c>
      <c r="AM127" s="11">
        <f t="shared" si="4"/>
        <v>5.6842039216963309</v>
      </c>
      <c r="AN127" s="11">
        <f t="shared" si="4"/>
        <v>8.0262806671016484</v>
      </c>
      <c r="AO127" s="11">
        <f t="shared" si="4"/>
        <v>3.426651172269477</v>
      </c>
      <c r="AP127" s="11">
        <f t="shared" si="4"/>
        <v>5.4963487706780336</v>
      </c>
      <c r="AQ127" s="12" t="s">
        <v>171</v>
      </c>
      <c r="AR127">
        <f>AVERAGE(B127:H127)</f>
        <v>5.3595591587769462</v>
      </c>
      <c r="AS127">
        <f>AVERAGE(I127:N127)</f>
        <v>3.80074144037407</v>
      </c>
      <c r="AT127">
        <f>AVERAGE(O127:S127)</f>
        <v>6.3480048553501414</v>
      </c>
      <c r="AU127">
        <f>AVERAGE(T127:Y127)</f>
        <v>4.6846095193599231</v>
      </c>
      <c r="AV127">
        <f>AVERAGE(Z127:AE127)</f>
        <v>5.6058999609809517</v>
      </c>
      <c r="AW127">
        <f>AVERAGE(AF127:AJ127)</f>
        <v>4.5448530256028405</v>
      </c>
      <c r="AX127">
        <f>AVERAGE(AK127:AO127)</f>
        <v>5.494556626047248</v>
      </c>
      <c r="AZ127">
        <f>STDEV(B127:H127)</f>
        <v>2.0244953422747103</v>
      </c>
      <c r="BA127">
        <f>STDEV(I127:N127)</f>
        <v>1.4552948781955772</v>
      </c>
      <c r="BB127">
        <f>STDEV(O127:S127)</f>
        <v>2.250700416318741</v>
      </c>
      <c r="BC127">
        <f>STDEV(T127:Y127)</f>
        <v>1.2446251962169972</v>
      </c>
      <c r="BD127">
        <f>STDEV(Z127:AE127)</f>
        <v>2.8697620122078025</v>
      </c>
      <c r="BE127">
        <f>STDEV(AF127:AJ127)</f>
        <v>1.6645210705918001</v>
      </c>
      <c r="BF127">
        <f>STDEV(AK127:AO127)</f>
        <v>2.0001289676863006</v>
      </c>
    </row>
    <row r="128" spans="1:58">
      <c r="A128" s="12" t="s">
        <v>172</v>
      </c>
      <c r="B128" s="11"/>
      <c r="C128" s="11">
        <f t="shared" ref="C128:AP128" si="5">SUM(C69:C80,C97:C99,C109:C110)</f>
        <v>1.6312333438859354</v>
      </c>
      <c r="D128" s="11">
        <f t="shared" si="5"/>
        <v>1.8903984700851602</v>
      </c>
      <c r="E128" s="11">
        <f t="shared" si="5"/>
        <v>2.6488883703213464</v>
      </c>
      <c r="F128" s="11">
        <f t="shared" si="5"/>
        <v>1.5715972548951478</v>
      </c>
      <c r="G128" s="11">
        <f t="shared" si="5"/>
        <v>2.3854387349040449</v>
      </c>
      <c r="H128" s="11">
        <f t="shared" si="5"/>
        <v>4.2719271122654643</v>
      </c>
      <c r="I128" s="11">
        <f t="shared" si="5"/>
        <v>1.7520980193777049</v>
      </c>
      <c r="J128" s="11">
        <f t="shared" si="5"/>
        <v>1.2880894475737505</v>
      </c>
      <c r="K128" s="11">
        <f t="shared" si="5"/>
        <v>1.376422307650166</v>
      </c>
      <c r="L128" s="11">
        <f t="shared" si="5"/>
        <v>1.5015345066942014</v>
      </c>
      <c r="M128" s="11">
        <f t="shared" si="5"/>
        <v>1.533887678825415</v>
      </c>
      <c r="N128" s="11">
        <f t="shared" si="5"/>
        <v>1.5872888241500247</v>
      </c>
      <c r="O128" s="11">
        <f t="shared" si="5"/>
        <v>1.8476181999062795</v>
      </c>
      <c r="P128" s="11">
        <f t="shared" si="5"/>
        <v>2.2900155165295133</v>
      </c>
      <c r="Q128" s="11">
        <f t="shared" si="5"/>
        <v>2.307382450288388</v>
      </c>
      <c r="R128" s="11">
        <f t="shared" si="5"/>
        <v>1.9217615703105111</v>
      </c>
      <c r="S128" s="11">
        <f t="shared" si="5"/>
        <v>2.1236939907237242</v>
      </c>
      <c r="T128" s="11">
        <f t="shared" si="5"/>
        <v>1.7594553795360075</v>
      </c>
      <c r="U128" s="11">
        <f t="shared" si="5"/>
        <v>2.0287205117607616</v>
      </c>
      <c r="V128" s="11">
        <f t="shared" si="5"/>
        <v>2.4514681688731885</v>
      </c>
      <c r="W128" s="11">
        <f t="shared" si="5"/>
        <v>1.0627422159868201</v>
      </c>
      <c r="X128" s="11">
        <f t="shared" si="5"/>
        <v>1.4591047237015264</v>
      </c>
      <c r="Y128" s="11">
        <f t="shared" si="5"/>
        <v>1.511824532021856</v>
      </c>
      <c r="Z128" s="11">
        <f t="shared" si="5"/>
        <v>4.897825198681617</v>
      </c>
      <c r="AA128" s="11">
        <f t="shared" si="5"/>
        <v>1.9734712388846192</v>
      </c>
      <c r="AB128" s="11">
        <f t="shared" si="5"/>
        <v>2.6464932584695662</v>
      </c>
      <c r="AC128" s="11">
        <f t="shared" si="5"/>
        <v>2.7421634751631649</v>
      </c>
      <c r="AD128" s="11">
        <f t="shared" si="5"/>
        <v>2.3704341804111286</v>
      </c>
      <c r="AE128" s="11">
        <f t="shared" si="5"/>
        <v>2.3033936607919019</v>
      </c>
      <c r="AF128" s="11">
        <f t="shared" si="5"/>
        <v>2.3625672674783855</v>
      </c>
      <c r="AG128" s="11">
        <f t="shared" si="5"/>
        <v>3.8963120585638182</v>
      </c>
      <c r="AH128" s="11">
        <f t="shared" si="5"/>
        <v>4.5675896048371429</v>
      </c>
      <c r="AI128" s="11">
        <f t="shared" si="5"/>
        <v>3.9982426473804646</v>
      </c>
      <c r="AJ128" s="11">
        <f t="shared" si="5"/>
        <v>2.5865340106680037</v>
      </c>
      <c r="AK128" s="11">
        <f t="shared" si="5"/>
        <v>1.2632865177696184</v>
      </c>
      <c r="AL128" s="11">
        <f t="shared" si="5"/>
        <v>3.0719337616572915</v>
      </c>
      <c r="AM128" s="11">
        <f t="shared" si="5"/>
        <v>2.9550491749434502</v>
      </c>
      <c r="AN128" s="11">
        <f t="shared" si="5"/>
        <v>2.674307704467819</v>
      </c>
      <c r="AO128" s="11">
        <f t="shared" si="5"/>
        <v>1.7976507728953435</v>
      </c>
      <c r="AP128" s="11">
        <f t="shared" si="5"/>
        <v>0.15240879244165451</v>
      </c>
      <c r="AQ128" s="12" t="s">
        <v>172</v>
      </c>
      <c r="AR128">
        <f>AVERAGE(B128:H128)</f>
        <v>2.3999138810595162</v>
      </c>
      <c r="AS128">
        <f>AVERAGE(I128:N128)</f>
        <v>1.5065534640452103</v>
      </c>
      <c r="AT128">
        <f>AVERAGE(O128:S128)</f>
        <v>2.0980943455516834</v>
      </c>
      <c r="AU128">
        <f>AVERAGE(T128:Y128)</f>
        <v>1.7122192553133602</v>
      </c>
      <c r="AV128">
        <f>AVERAGE(Z128:AE128)</f>
        <v>2.822296835400333</v>
      </c>
      <c r="AW128">
        <f>AVERAGE(AF128:AJ128)</f>
        <v>3.482249117785563</v>
      </c>
      <c r="AX128">
        <f>AVERAGE(AK128:AO128)</f>
        <v>2.3524455863467044</v>
      </c>
      <c r="AZ128">
        <f>STDEV(B128:H128)</f>
        <v>1.0102688275305445</v>
      </c>
      <c r="BA128">
        <f>STDEV(I128:N128)</f>
        <v>0.16263045262974699</v>
      </c>
      <c r="BB128">
        <f>STDEV(O128:S128)</f>
        <v>0.20923798391326381</v>
      </c>
      <c r="BC128">
        <f>STDEV(T128:Y128)</f>
        <v>0.48475533804431048</v>
      </c>
      <c r="BD128">
        <f>STDEV(Z128:AE128)</f>
        <v>1.0525294767143099</v>
      </c>
      <c r="BE128">
        <f>STDEV(AF128:AJ128)</f>
        <v>0.95807807789462363</v>
      </c>
      <c r="BF128">
        <f>STDEV(AK128:AO128)</f>
        <v>0.78715536969823952</v>
      </c>
    </row>
    <row r="129" spans="1:58">
      <c r="A129" s="12" t="s">
        <v>173</v>
      </c>
      <c r="B129" s="13"/>
      <c r="C129" s="13">
        <f t="shared" ref="C129:AP129" si="6">SUM(C6,C8:C9,C12:C17)</f>
        <v>50.922245209862808</v>
      </c>
      <c r="D129" s="13">
        <f t="shared" si="6"/>
        <v>86.629203689061171</v>
      </c>
      <c r="E129" s="13">
        <f t="shared" si="6"/>
        <v>72.820317220652328</v>
      </c>
      <c r="F129" s="13">
        <f t="shared" si="6"/>
        <v>61.033460584061658</v>
      </c>
      <c r="G129" s="13">
        <f t="shared" si="6"/>
        <v>63.50618050221528</v>
      </c>
      <c r="H129" s="13">
        <f t="shared" si="6"/>
        <v>107.76751794971247</v>
      </c>
      <c r="I129" s="13">
        <f t="shared" si="6"/>
        <v>52.163123267337312</v>
      </c>
      <c r="J129" s="13">
        <f t="shared" si="6"/>
        <v>47.123307355759437</v>
      </c>
      <c r="K129" s="13">
        <f t="shared" si="6"/>
        <v>42.130348303517536</v>
      </c>
      <c r="L129" s="13">
        <f t="shared" si="6"/>
        <v>30.95227704038281</v>
      </c>
      <c r="M129" s="13">
        <f t="shared" si="6"/>
        <v>38.43432336105532</v>
      </c>
      <c r="N129" s="13">
        <f t="shared" si="6"/>
        <v>45.47201476680938</v>
      </c>
      <c r="O129" s="13">
        <f t="shared" si="6"/>
        <v>60.11695298841007</v>
      </c>
      <c r="P129" s="13">
        <f t="shared" si="6"/>
        <v>88.27918490215157</v>
      </c>
      <c r="Q129" s="13">
        <f t="shared" si="6"/>
        <v>62.651361996842923</v>
      </c>
      <c r="R129" s="13">
        <f t="shared" si="6"/>
        <v>74.686259881077433</v>
      </c>
      <c r="S129" s="13">
        <f t="shared" si="6"/>
        <v>70.38929156978412</v>
      </c>
      <c r="T129" s="13">
        <f t="shared" si="6"/>
        <v>47.470659090498856</v>
      </c>
      <c r="U129" s="13">
        <f t="shared" si="6"/>
        <v>61.778515884472618</v>
      </c>
      <c r="V129" s="13">
        <f t="shared" si="6"/>
        <v>32.534324328538148</v>
      </c>
      <c r="W129" s="13">
        <f t="shared" si="6"/>
        <v>26.985616476240395</v>
      </c>
      <c r="X129" s="13">
        <f t="shared" si="6"/>
        <v>37.156568623282197</v>
      </c>
      <c r="Y129" s="13">
        <f t="shared" si="6"/>
        <v>41.245764957851968</v>
      </c>
      <c r="Z129" s="13">
        <f t="shared" si="6"/>
        <v>115.14846687607591</v>
      </c>
      <c r="AA129" s="13">
        <f t="shared" si="6"/>
        <v>59.000688558105985</v>
      </c>
      <c r="AB129" s="13">
        <f t="shared" si="6"/>
        <v>41.827217293845798</v>
      </c>
      <c r="AC129" s="13">
        <f t="shared" si="6"/>
        <v>54.678354230418854</v>
      </c>
      <c r="AD129" s="13">
        <f t="shared" si="6"/>
        <v>72.355762366133234</v>
      </c>
      <c r="AE129" s="13">
        <f t="shared" si="6"/>
        <v>53.76289702033452</v>
      </c>
      <c r="AF129" s="13">
        <f t="shared" si="6"/>
        <v>55.620154041659298</v>
      </c>
      <c r="AG129" s="13">
        <f t="shared" si="6"/>
        <v>82.02353226099622</v>
      </c>
      <c r="AH129" s="13">
        <f t="shared" si="6"/>
        <v>87.68035985315565</v>
      </c>
      <c r="AI129" s="13">
        <f t="shared" si="6"/>
        <v>70.856225952345795</v>
      </c>
      <c r="AJ129" s="13">
        <f t="shared" si="6"/>
        <v>65.841071102050648</v>
      </c>
      <c r="AK129" s="13">
        <f t="shared" si="6"/>
        <v>34.816995342061375</v>
      </c>
      <c r="AL129" s="13">
        <f t="shared" si="6"/>
        <v>75.811179342879655</v>
      </c>
      <c r="AM129" s="13">
        <f t="shared" si="6"/>
        <v>71.469523196728076</v>
      </c>
      <c r="AN129" s="13">
        <f t="shared" si="6"/>
        <v>79.683792070878297</v>
      </c>
      <c r="AO129" s="13">
        <f t="shared" si="6"/>
        <v>52.974896904245313</v>
      </c>
      <c r="AP129" s="13">
        <f t="shared" si="6"/>
        <v>16.453661428073762</v>
      </c>
      <c r="AQ129" s="12" t="s">
        <v>173</v>
      </c>
      <c r="AR129">
        <f>AVERAGE(B129:H129)</f>
        <v>73.779820859260951</v>
      </c>
      <c r="AS129">
        <f>AVERAGE(I129:N129)</f>
        <v>42.712565682476964</v>
      </c>
      <c r="AT129">
        <f>AVERAGE(O129:S129)</f>
        <v>71.224610267653219</v>
      </c>
      <c r="AU129">
        <f>AVERAGE(T129:Y129)</f>
        <v>41.195241560147373</v>
      </c>
      <c r="AV129">
        <f>AVERAGE(Z129:AE129)</f>
        <v>66.128897724152395</v>
      </c>
      <c r="AW129">
        <f>AVERAGE(AF129:AJ129)</f>
        <v>72.404268642041515</v>
      </c>
      <c r="AX129">
        <f>AVERAGE(AK129:AO129)</f>
        <v>62.95127737135855</v>
      </c>
      <c r="AZ129">
        <f>STDEV(B129:H129)</f>
        <v>20.55080042660439</v>
      </c>
      <c r="BA129">
        <f>STDEV(I129:N129)</f>
        <v>7.3936319005581064</v>
      </c>
      <c r="BB129">
        <f>STDEV(O129:S129)</f>
        <v>11.185033834133923</v>
      </c>
      <c r="BC129">
        <f>STDEV(T129:Y129)</f>
        <v>12.298702460937365</v>
      </c>
      <c r="BD129">
        <f>STDEV(Z129:AE129)</f>
        <v>25.950367860475993</v>
      </c>
      <c r="BE129">
        <f>STDEV(AF129:AJ129)</f>
        <v>12.777594612230956</v>
      </c>
      <c r="BF129">
        <f>STDEV(AK129:AO129)</f>
        <v>18.768195380462352</v>
      </c>
    </row>
    <row r="130" spans="1:58">
      <c r="A130" s="12" t="s">
        <v>174</v>
      </c>
      <c r="B130" s="14"/>
      <c r="C130" s="14">
        <f t="shared" ref="C130:AP130" si="7">SUM(C10:C11)</f>
        <v>2.0192095020080152</v>
      </c>
      <c r="D130" s="14">
        <f t="shared" si="7"/>
        <v>2.9272236745479328</v>
      </c>
      <c r="E130" s="14">
        <f t="shared" si="7"/>
        <v>2.2951945394728326</v>
      </c>
      <c r="F130" s="14">
        <f t="shared" si="7"/>
        <v>1.4614549157516645</v>
      </c>
      <c r="G130" s="14">
        <f t="shared" si="7"/>
        <v>1.571814137059973</v>
      </c>
      <c r="H130" s="14">
        <f t="shared" si="7"/>
        <v>2.729413304218645</v>
      </c>
      <c r="I130" s="14">
        <f t="shared" si="7"/>
        <v>2.7121208423498855</v>
      </c>
      <c r="J130" s="14">
        <f t="shared" si="7"/>
        <v>1.1980837732847225</v>
      </c>
      <c r="K130" s="14">
        <f t="shared" si="7"/>
        <v>1.3470316106818636</v>
      </c>
      <c r="L130" s="14">
        <f t="shared" si="7"/>
        <v>0.80105898624042804</v>
      </c>
      <c r="M130" s="14">
        <f t="shared" si="7"/>
        <v>1.1475463553150045</v>
      </c>
      <c r="N130" s="14">
        <f t="shared" si="7"/>
        <v>1.3242193129834261</v>
      </c>
      <c r="O130" s="14">
        <f t="shared" si="7"/>
        <v>2.5542788717463307</v>
      </c>
      <c r="P130" s="14">
        <f t="shared" si="7"/>
        <v>2.6486840051938074</v>
      </c>
      <c r="Q130" s="14">
        <f t="shared" si="7"/>
        <v>2.2745830307991128</v>
      </c>
      <c r="R130" s="14">
        <f t="shared" si="7"/>
        <v>2.3122344595913686</v>
      </c>
      <c r="S130" s="14">
        <f t="shared" si="7"/>
        <v>1.809111690077108</v>
      </c>
      <c r="T130" s="14">
        <f t="shared" si="7"/>
        <v>1.9016711966811166</v>
      </c>
      <c r="U130" s="14">
        <f t="shared" si="7"/>
        <v>1.5164537219282537</v>
      </c>
      <c r="V130" s="14">
        <f t="shared" si="7"/>
        <v>1.1881119810145655</v>
      </c>
      <c r="W130" s="14">
        <f t="shared" si="7"/>
        <v>0.95560996994130953</v>
      </c>
      <c r="X130" s="14">
        <f t="shared" si="7"/>
        <v>1.4705765492950305</v>
      </c>
      <c r="Y130" s="14">
        <f t="shared" si="7"/>
        <v>1.0086277629960654</v>
      </c>
      <c r="Z130" s="14">
        <f t="shared" si="7"/>
        <v>4.4966700724832496</v>
      </c>
      <c r="AA130" s="14">
        <f t="shared" si="7"/>
        <v>2.2057908745098804</v>
      </c>
      <c r="AB130" s="14">
        <f t="shared" si="7"/>
        <v>1.4975261068361245</v>
      </c>
      <c r="AC130" s="14">
        <f t="shared" si="7"/>
        <v>1.5054255111251607</v>
      </c>
      <c r="AD130" s="14">
        <f t="shared" si="7"/>
        <v>1.9850912134454564</v>
      </c>
      <c r="AE130" s="14">
        <f t="shared" si="7"/>
        <v>1.9839804584820779</v>
      </c>
      <c r="AF130" s="14">
        <f t="shared" si="7"/>
        <v>1.5947433831091025</v>
      </c>
      <c r="AG130" s="14">
        <f t="shared" si="7"/>
        <v>2.2642899358415818</v>
      </c>
      <c r="AH130" s="14">
        <f t="shared" si="7"/>
        <v>2.2496699015994168</v>
      </c>
      <c r="AI130" s="14">
        <f t="shared" si="7"/>
        <v>1.8584298905760119</v>
      </c>
      <c r="AJ130" s="14">
        <f t="shared" si="7"/>
        <v>1.2756810979660989</v>
      </c>
      <c r="AK130" s="14">
        <f t="shared" si="7"/>
        <v>1.300684773979232</v>
      </c>
      <c r="AL130" s="14">
        <f t="shared" si="7"/>
        <v>1.6924188494200645</v>
      </c>
      <c r="AM130" s="14">
        <f t="shared" si="7"/>
        <v>1.7861081873499762</v>
      </c>
      <c r="AN130" s="14">
        <f t="shared" si="7"/>
        <v>1.6329348546447424</v>
      </c>
      <c r="AO130" s="14">
        <f t="shared" si="7"/>
        <v>1.2623923278367815</v>
      </c>
      <c r="AP130" s="14">
        <f t="shared" si="7"/>
        <v>0.66360489345767648</v>
      </c>
      <c r="AQ130" s="12" t="s">
        <v>174</v>
      </c>
      <c r="AR130">
        <f>AVERAGE(B130:H130)</f>
        <v>2.1673850121765104</v>
      </c>
      <c r="AS130">
        <f>AVERAGE(I130:N130)</f>
        <v>1.4216768134758884</v>
      </c>
      <c r="AT130">
        <f>AVERAGE(O130:S130)</f>
        <v>2.3197784114815452</v>
      </c>
      <c r="AU130">
        <f>AVERAGE(T130:Y130)</f>
        <v>1.3401751969760569</v>
      </c>
      <c r="AV130">
        <f>AVERAGE(Z130:AE130)</f>
        <v>2.2790807061469915</v>
      </c>
      <c r="AW130">
        <f>AVERAGE(AF130:AJ130)</f>
        <v>1.8485628418184425</v>
      </c>
      <c r="AX130">
        <f>AVERAGE(AK130:AO130)</f>
        <v>1.534907798646159</v>
      </c>
      <c r="AZ130">
        <f>STDEV(B130:H130)</f>
        <v>0.59742176379791567</v>
      </c>
      <c r="BA130">
        <f>STDEV(I130:N130)</f>
        <v>0.66190988896598923</v>
      </c>
      <c r="BB130">
        <f>STDEV(O130:S130)</f>
        <v>0.32636229463386779</v>
      </c>
      <c r="BC130">
        <f>STDEV(T130:Y130)</f>
        <v>0.3589690028964278</v>
      </c>
      <c r="BD130">
        <f>STDEV(Z130:AE130)</f>
        <v>1.1230278649782548</v>
      </c>
      <c r="BE130">
        <f>STDEV(AF130:AJ130)</f>
        <v>0.42615462534772786</v>
      </c>
      <c r="BF130">
        <f>STDEV(AK130:AO130)</f>
        <v>0.23803664488014306</v>
      </c>
    </row>
    <row r="131" spans="1:58">
      <c r="A131" s="15" t="s">
        <v>175</v>
      </c>
      <c r="B131" s="15"/>
      <c r="C131" s="15">
        <f t="shared" ref="C131:AP131" si="8">SUM(C10:C11,C20:C26,C28:C29,C61:C62,C69:C81,C97:C99,C101,C109:C110)</f>
        <v>5.4154471790180674</v>
      </c>
      <c r="D131" s="15">
        <f t="shared" si="8"/>
        <v>7.9686397355538183</v>
      </c>
      <c r="E131" s="15">
        <f t="shared" si="8"/>
        <v>9.4065815094654255</v>
      </c>
      <c r="F131" s="15">
        <f t="shared" si="8"/>
        <v>5.1850552997623298</v>
      </c>
      <c r="G131" s="15">
        <f t="shared" si="8"/>
        <v>6.9471740006299427</v>
      </c>
      <c r="H131" s="15">
        <f t="shared" si="8"/>
        <v>11.933866273885252</v>
      </c>
      <c r="I131" s="15">
        <f t="shared" si="8"/>
        <v>6.6095519905636237</v>
      </c>
      <c r="J131" s="15">
        <f t="shared" si="8"/>
        <v>4.1616226403726264</v>
      </c>
      <c r="K131" s="15">
        <f t="shared" si="8"/>
        <v>4.2592773496411942</v>
      </c>
      <c r="L131" s="15">
        <f t="shared" si="8"/>
        <v>4.3690505825809485</v>
      </c>
      <c r="M131" s="15">
        <f t="shared" si="8"/>
        <v>4.6824554337968944</v>
      </c>
      <c r="N131" s="15">
        <f t="shared" si="8"/>
        <v>4.9730905081769334</v>
      </c>
      <c r="O131" s="15">
        <f t="shared" si="8"/>
        <v>7.7822669072132227</v>
      </c>
      <c r="P131" s="15">
        <f t="shared" si="8"/>
        <v>8.1018129945583546</v>
      </c>
      <c r="Q131" s="15">
        <f t="shared" si="8"/>
        <v>7.5199217886913647</v>
      </c>
      <c r="R131" s="15">
        <f t="shared" si="8"/>
        <v>8.0028028735336303</v>
      </c>
      <c r="S131" s="15">
        <f t="shared" si="8"/>
        <v>7.40895174971301</v>
      </c>
      <c r="T131" s="15">
        <f t="shared" si="8"/>
        <v>6.0908129296830706</v>
      </c>
      <c r="U131" s="15">
        <f t="shared" si="8"/>
        <v>7.7796266619573</v>
      </c>
      <c r="V131" s="15">
        <f t="shared" si="8"/>
        <v>7.2025197291040008</v>
      </c>
      <c r="W131" s="15">
        <f t="shared" si="8"/>
        <v>4.2484021886710197</v>
      </c>
      <c r="X131" s="15">
        <f t="shared" si="8"/>
        <v>5.3666537304558997</v>
      </c>
      <c r="Y131" s="15">
        <f t="shared" si="8"/>
        <v>4.9962372797687529</v>
      </c>
      <c r="Z131" s="15">
        <f t="shared" si="8"/>
        <v>17.222028120202651</v>
      </c>
      <c r="AA131" s="15">
        <f t="shared" si="8"/>
        <v>6.8194703655133431</v>
      </c>
      <c r="AB131" s="15">
        <f t="shared" si="8"/>
        <v>6.9564526015324892</v>
      </c>
      <c r="AC131" s="15">
        <f t="shared" si="8"/>
        <v>7.7710416831188107</v>
      </c>
      <c r="AD131" s="15">
        <f t="shared" si="8"/>
        <v>9.1448411720547451</v>
      </c>
      <c r="AE131" s="15">
        <f t="shared" si="8"/>
        <v>8.1833981890449969</v>
      </c>
      <c r="AF131" s="15">
        <f t="shared" si="8"/>
        <v>6.8742038616835144</v>
      </c>
      <c r="AG131" s="15">
        <f t="shared" si="8"/>
        <v>12.13908637680661</v>
      </c>
      <c r="AH131" s="15">
        <f t="shared" si="8"/>
        <v>15.54611686660896</v>
      </c>
      <c r="AI131" s="15">
        <f t="shared" si="8"/>
        <v>11.737529407969497</v>
      </c>
      <c r="AJ131" s="15">
        <f t="shared" si="8"/>
        <v>8.2369620594418329</v>
      </c>
      <c r="AK131" s="15">
        <f t="shared" si="8"/>
        <v>4.4411183056319707</v>
      </c>
      <c r="AL131" s="15">
        <f t="shared" si="8"/>
        <v>10.119571375778216</v>
      </c>
      <c r="AM131" s="15">
        <f t="shared" si="8"/>
        <v>9.4378264759426518</v>
      </c>
      <c r="AN131" s="15">
        <f t="shared" si="8"/>
        <v>9.1647250871965902</v>
      </c>
      <c r="AO131" s="15">
        <f t="shared" si="8"/>
        <v>6.0676005113479414</v>
      </c>
      <c r="AP131" s="15">
        <f t="shared" si="8"/>
        <v>0.9864293249065994</v>
      </c>
      <c r="AQ131" s="15" t="s">
        <v>175</v>
      </c>
      <c r="AR131">
        <f>AVERAGE(B131:H131)</f>
        <v>7.8094606663858057</v>
      </c>
      <c r="AS131">
        <f>AVERAGE(I131:N131)</f>
        <v>4.8425080841887036</v>
      </c>
      <c r="AT131">
        <f>AVERAGE(O131:S131)</f>
        <v>7.7631512627419168</v>
      </c>
      <c r="AU131">
        <f>AVERAGE(T131:Y131)</f>
        <v>5.9473754199400064</v>
      </c>
      <c r="AV131">
        <f>AVERAGE(Z131:AE131)</f>
        <v>9.3495386885778391</v>
      </c>
      <c r="AW131">
        <f>AVERAGE(AF131:AJ131)</f>
        <v>10.906779714502083</v>
      </c>
      <c r="AX131">
        <f>AVERAGE(AK131:AO131)</f>
        <v>7.8461683511794735</v>
      </c>
      <c r="AZ131">
        <f>STDEV(B131:H131)</f>
        <v>2.5670682491369243</v>
      </c>
      <c r="BA131">
        <f>STDEV(I131:N131)</f>
        <v>0.91575519333049882</v>
      </c>
      <c r="BB131">
        <f>STDEV(O131:S131)</f>
        <v>0.29879254638140995</v>
      </c>
      <c r="BC131">
        <f>STDEV(T131:Y131)</f>
        <v>1.3477030572641973</v>
      </c>
      <c r="BD131">
        <f>STDEV(Z131:AE131)</f>
        <v>3.9496236307930266</v>
      </c>
      <c r="BE131">
        <f>STDEV(AF131:AJ131)</f>
        <v>3.4322648606307453</v>
      </c>
      <c r="BF131">
        <f>STDEV(AK131:AO131)</f>
        <v>2.4595730390680388</v>
      </c>
    </row>
    <row r="132" spans="1:58">
      <c r="A132" s="16" t="s">
        <v>176</v>
      </c>
      <c r="B132" s="16"/>
      <c r="C132" s="16">
        <f t="shared" ref="C132:AP132" si="9">SUM(C7:C9,C12:C19,C27,C30:C60,C63:C68,C82:C96,C100,C102:C108,C111:C113,C118:C119)</f>
        <v>62.269000038791809</v>
      </c>
      <c r="D132" s="16">
        <f t="shared" si="9"/>
        <v>105.55654625690703</v>
      </c>
      <c r="E132" s="16">
        <f t="shared" si="9"/>
        <v>92.157553892021298</v>
      </c>
      <c r="F132" s="16">
        <f t="shared" si="9"/>
        <v>68.835047315985165</v>
      </c>
      <c r="G132" s="16">
        <f t="shared" si="9"/>
        <v>78.74628662821965</v>
      </c>
      <c r="H132" s="16">
        <f t="shared" si="9"/>
        <v>124.22609680251142</v>
      </c>
      <c r="I132" s="16">
        <f t="shared" si="9"/>
        <v>63.945820644372866</v>
      </c>
      <c r="J132" s="16">
        <f t="shared" si="9"/>
        <v>55.133661518548692</v>
      </c>
      <c r="K132" s="16">
        <f t="shared" si="9"/>
        <v>53.437673649258613</v>
      </c>
      <c r="L132" s="16">
        <f t="shared" si="9"/>
        <v>38.309069367049837</v>
      </c>
      <c r="M132" s="16">
        <f t="shared" si="9"/>
        <v>47.354261390628665</v>
      </c>
      <c r="N132" s="16">
        <f t="shared" si="9"/>
        <v>58.146077793474426</v>
      </c>
      <c r="O132" s="16">
        <f t="shared" si="9"/>
        <v>78.223795490431826</v>
      </c>
      <c r="P132" s="16">
        <f t="shared" si="9"/>
        <v>105.52933245415464</v>
      </c>
      <c r="Q132" s="16">
        <f t="shared" si="9"/>
        <v>78.279012947978615</v>
      </c>
      <c r="R132" s="16">
        <f t="shared" si="9"/>
        <v>90.110258360510272</v>
      </c>
      <c r="S132" s="16">
        <f t="shared" si="9"/>
        <v>82.152190758885865</v>
      </c>
      <c r="T132" s="16">
        <f t="shared" si="9"/>
        <v>58.915647340689382</v>
      </c>
      <c r="U132" s="16">
        <f t="shared" si="9"/>
        <v>75.726595183419235</v>
      </c>
      <c r="V132" s="16">
        <f t="shared" si="9"/>
        <v>51.6613881939709</v>
      </c>
      <c r="W132" s="16">
        <f t="shared" si="9"/>
        <v>35.991274598130012</v>
      </c>
      <c r="X132" s="16">
        <f t="shared" si="9"/>
        <v>48.378371476295094</v>
      </c>
      <c r="Y132" s="16">
        <f t="shared" si="9"/>
        <v>50.533480467520029</v>
      </c>
      <c r="Z132" s="16">
        <f t="shared" si="9"/>
        <v>147.0234045746385</v>
      </c>
      <c r="AA132" s="16">
        <f t="shared" si="9"/>
        <v>72.248212508372163</v>
      </c>
      <c r="AB132" s="16">
        <f t="shared" si="9"/>
        <v>53.606644913817789</v>
      </c>
      <c r="AC132" s="16">
        <f t="shared" si="9"/>
        <v>71.363446862178165</v>
      </c>
      <c r="AD132" s="16">
        <f t="shared" si="9"/>
        <v>87.180063080641332</v>
      </c>
      <c r="AE132" s="16">
        <f t="shared" si="9"/>
        <v>67.148531581552405</v>
      </c>
      <c r="AF132" s="16">
        <f t="shared" si="9"/>
        <v>65.56918723428457</v>
      </c>
      <c r="AG132" s="16">
        <f t="shared" si="9"/>
        <v>109.02026167937485</v>
      </c>
      <c r="AH132" s="16">
        <f t="shared" si="9"/>
        <v>134.2711907985904</v>
      </c>
      <c r="AI132" s="16">
        <f t="shared" si="9"/>
        <v>94.515301754228261</v>
      </c>
      <c r="AJ132" s="16">
        <f t="shared" si="9"/>
        <v>79.914765842795276</v>
      </c>
      <c r="AK132" s="16">
        <f t="shared" si="9"/>
        <v>43.184943482921575</v>
      </c>
      <c r="AL132" s="16">
        <f t="shared" si="9"/>
        <v>94.165000704554416</v>
      </c>
      <c r="AM132" s="16">
        <f t="shared" si="9"/>
        <v>87.495989015712368</v>
      </c>
      <c r="AN132" s="16">
        <f t="shared" si="9"/>
        <v>98.142456937473113</v>
      </c>
      <c r="AO132" s="16">
        <f t="shared" si="9"/>
        <v>63.889182777355963</v>
      </c>
      <c r="AP132" s="16">
        <f t="shared" si="9"/>
        <v>25.234031299585503</v>
      </c>
      <c r="AQ132" s="16" t="s">
        <v>176</v>
      </c>
      <c r="AR132">
        <f>AVERAGE(B132:H132)</f>
        <v>88.631755155739384</v>
      </c>
      <c r="AS132">
        <f>AVERAGE(I132:N132)</f>
        <v>52.721094060555515</v>
      </c>
      <c r="AT132">
        <f>AVERAGE(O132:S132)</f>
        <v>86.858918002392244</v>
      </c>
      <c r="AU132">
        <f>AVERAGE(T132:Y132)</f>
        <v>53.534459543337441</v>
      </c>
      <c r="AV132">
        <f>AVERAGE(Z132:AE132)</f>
        <v>83.095050586866719</v>
      </c>
      <c r="AW132">
        <f>AVERAGE(AF132:AJ132)</f>
        <v>96.658141461854683</v>
      </c>
      <c r="AX132">
        <f>AVERAGE(AK132:AO132)</f>
        <v>77.37551458360349</v>
      </c>
      <c r="AZ132">
        <f>STDEV(B132:H132)</f>
        <v>23.454057024196842</v>
      </c>
      <c r="BA132">
        <f>STDEV(I132:N132)</f>
        <v>8.9248893786244192</v>
      </c>
      <c r="BB132">
        <f>STDEV(O132:S132)</f>
        <v>11.505313802858442</v>
      </c>
      <c r="BC132">
        <f>STDEV(T132:Y132)</f>
        <v>13.178094856604433</v>
      </c>
      <c r="BD132">
        <f>STDEV(Z132:AE132)</f>
        <v>33.113935829011687</v>
      </c>
      <c r="BE132">
        <f>STDEV(AF132:AJ132)</f>
        <v>26.547217183621871</v>
      </c>
      <c r="BF132">
        <f>STDEV(AK132:AO132)</f>
        <v>23.272586015763839</v>
      </c>
    </row>
    <row r="133" spans="1:58">
      <c r="A133" s="15" t="s">
        <v>177</v>
      </c>
      <c r="B133" s="14"/>
      <c r="C133" s="14">
        <f t="shared" ref="C133:AP133" si="10">SUM(C18,C48:C49,C51:C56,C63,C68,C81:C88,C91,C94:C96,C100:C108,C118:C119)</f>
        <v>0.57272095206941243</v>
      </c>
      <c r="D133" s="14">
        <f t="shared" si="10"/>
        <v>1.2342843635691345</v>
      </c>
      <c r="E133" s="14">
        <f t="shared" si="10"/>
        <v>0.93876866563744099</v>
      </c>
      <c r="F133" s="14">
        <f t="shared" si="10"/>
        <v>0.45895243542863701</v>
      </c>
      <c r="G133" s="14">
        <f t="shared" si="10"/>
        <v>0.78093998983812929</v>
      </c>
      <c r="H133" s="14">
        <f t="shared" si="10"/>
        <v>0.54310093954678607</v>
      </c>
      <c r="I133" s="14">
        <f t="shared" si="10"/>
        <v>0.48295242764449697</v>
      </c>
      <c r="J133" s="14">
        <f t="shared" si="10"/>
        <v>0.38527306045753795</v>
      </c>
      <c r="K133" s="14">
        <f t="shared" si="10"/>
        <v>0.66593652665806302</v>
      </c>
      <c r="L133" s="14">
        <f t="shared" si="10"/>
        <v>0.32473494514796253</v>
      </c>
      <c r="M133" s="14">
        <f t="shared" si="10"/>
        <v>0.45329663472289045</v>
      </c>
      <c r="N133" s="14">
        <f t="shared" si="10"/>
        <v>1.1329048390862826</v>
      </c>
      <c r="O133" s="14">
        <f t="shared" si="10"/>
        <v>0.36216550011875243</v>
      </c>
      <c r="P133" s="14">
        <f t="shared" si="10"/>
        <v>0.55863964046116099</v>
      </c>
      <c r="Q133" s="14">
        <f t="shared" si="10"/>
        <v>0.71817780008392296</v>
      </c>
      <c r="R133" s="14">
        <f t="shared" si="10"/>
        <v>0.63031843104411145</v>
      </c>
      <c r="S133" s="14">
        <f t="shared" si="10"/>
        <v>0.54793622235795658</v>
      </c>
      <c r="T133" s="14">
        <f t="shared" si="10"/>
        <v>0.31758695606862652</v>
      </c>
      <c r="U133" s="14">
        <f t="shared" si="10"/>
        <v>0.47818461357184505</v>
      </c>
      <c r="V133" s="14">
        <f t="shared" si="10"/>
        <v>0.89444870559861833</v>
      </c>
      <c r="W133" s="14">
        <f t="shared" si="10"/>
        <v>0.36920816178266652</v>
      </c>
      <c r="X133" s="14">
        <f t="shared" si="10"/>
        <v>0.35481156804347003</v>
      </c>
      <c r="Y133" s="14">
        <f t="shared" si="10"/>
        <v>0.69195047225941753</v>
      </c>
      <c r="Z133" s="14">
        <f t="shared" si="10"/>
        <v>0.58014467098294908</v>
      </c>
      <c r="AA133" s="14">
        <f t="shared" si="10"/>
        <v>0.50495288711758257</v>
      </c>
      <c r="AB133" s="14">
        <f t="shared" si="10"/>
        <v>0.42775643362950244</v>
      </c>
      <c r="AC133" s="14">
        <f t="shared" si="10"/>
        <v>0.58748464657060018</v>
      </c>
      <c r="AD133" s="14">
        <f t="shared" si="10"/>
        <v>0.46639820296383638</v>
      </c>
      <c r="AE133" s="14">
        <f t="shared" si="10"/>
        <v>0.38954324730902745</v>
      </c>
      <c r="AF133" s="14">
        <f t="shared" si="10"/>
        <v>0.48446521629618744</v>
      </c>
      <c r="AG133" s="14">
        <f t="shared" si="10"/>
        <v>7.0752241397615494</v>
      </c>
      <c r="AH133" s="14">
        <f t="shared" si="10"/>
        <v>14.655502099231281</v>
      </c>
      <c r="AI133" s="14">
        <f t="shared" si="10"/>
        <v>3.4969678712695731</v>
      </c>
      <c r="AJ133" s="14">
        <f t="shared" si="10"/>
        <v>0.88517070243867946</v>
      </c>
      <c r="AK133" s="14">
        <f t="shared" si="10"/>
        <v>0.308907068714594</v>
      </c>
      <c r="AL133" s="14">
        <f t="shared" si="10"/>
        <v>0.66985363291581301</v>
      </c>
      <c r="AM133" s="14">
        <f t="shared" si="10"/>
        <v>0.49082829409128548</v>
      </c>
      <c r="AN133" s="14">
        <f t="shared" si="10"/>
        <v>0.85076229726861696</v>
      </c>
      <c r="AO133" s="14">
        <f t="shared" si="10"/>
        <v>0.45708109979501449</v>
      </c>
      <c r="AP133" s="14">
        <f t="shared" si="10"/>
        <v>0.64120603530581755</v>
      </c>
      <c r="AQ133" s="15" t="s">
        <v>177</v>
      </c>
      <c r="AR133">
        <f>AVERAGE(B133:H133)</f>
        <v>0.75479455768159021</v>
      </c>
      <c r="AS133">
        <f>AVERAGE(I133:N133)</f>
        <v>0.57418307228620558</v>
      </c>
      <c r="AT133">
        <f>AVERAGE(O133:S133)</f>
        <v>0.56344751881318078</v>
      </c>
      <c r="AU133">
        <f>AVERAGE(T133:Y133)</f>
        <v>0.51769841288744056</v>
      </c>
      <c r="AV133">
        <f>AVERAGE(Z133:AE133)</f>
        <v>0.49271334809558304</v>
      </c>
      <c r="AW133">
        <f>AVERAGE(AF133:AJ133)</f>
        <v>5.3194660057994536</v>
      </c>
      <c r="AX133">
        <f>AVERAGE(AK133:AO133)</f>
        <v>0.55548647855706479</v>
      </c>
      <c r="AZ133">
        <f>STDEV(B133:H133)</f>
        <v>0.29323303943779305</v>
      </c>
      <c r="BA133">
        <f>STDEV(I133:N133)</f>
        <v>0.29713183306261343</v>
      </c>
      <c r="BB133">
        <f>STDEV(O133:S133)</f>
        <v>0.13152123964059376</v>
      </c>
      <c r="BC133">
        <f>STDEV(T133:Y133)</f>
        <v>0.22912528347444205</v>
      </c>
      <c r="BD133">
        <f>STDEV(Z133:AE133)</f>
        <v>8.0413430281903911E-2</v>
      </c>
      <c r="BE133">
        <f>STDEV(AF133:AJ133)</f>
        <v>5.8439276921670027</v>
      </c>
      <c r="BF133">
        <f>STDEV(AK133:AO133)</f>
        <v>0.20912517773923692</v>
      </c>
    </row>
    <row r="134" spans="1:58">
      <c r="A134" s="17" t="s">
        <v>178</v>
      </c>
      <c r="B134" s="14"/>
      <c r="C134" s="14">
        <f t="shared" ref="C134:AP134" si="11">SUM(C7:C13,C19:C23,C25,C27,C30,C35:C38,C45:C47,C50,C57:C61,C69:C74,C76:C78,C89:C90,C97:C98,C109:C113)</f>
        <v>17.131882262946192</v>
      </c>
      <c r="D134" s="14">
        <f t="shared" si="11"/>
        <v>26.982632831242</v>
      </c>
      <c r="E134" s="14">
        <f t="shared" si="11"/>
        <v>22.6776720577286</v>
      </c>
      <c r="F134" s="14">
        <f t="shared" si="11"/>
        <v>11.466754986160835</v>
      </c>
      <c r="G134" s="14">
        <f t="shared" si="11"/>
        <v>17.250703256021875</v>
      </c>
      <c r="H134" s="14">
        <f t="shared" si="11"/>
        <v>26.239868753440799</v>
      </c>
      <c r="I134" s="14">
        <f t="shared" si="11"/>
        <v>21.8950110123094</v>
      </c>
      <c r="J134" s="14">
        <f t="shared" si="11"/>
        <v>9.5540487919582642</v>
      </c>
      <c r="K134" s="14">
        <f t="shared" si="11"/>
        <v>12.838110321211612</v>
      </c>
      <c r="L134" s="14">
        <f t="shared" si="11"/>
        <v>10.58517736120961</v>
      </c>
      <c r="M134" s="14">
        <f t="shared" si="11"/>
        <v>13.54320736555939</v>
      </c>
      <c r="N134" s="14">
        <f t="shared" si="11"/>
        <v>14.719219015766376</v>
      </c>
      <c r="O134" s="14">
        <f t="shared" si="11"/>
        <v>25.919804322108352</v>
      </c>
      <c r="P134" s="14">
        <f t="shared" si="11"/>
        <v>23.800691372266844</v>
      </c>
      <c r="Q134" s="14">
        <f t="shared" si="11"/>
        <v>20.247535117972774</v>
      </c>
      <c r="R134" s="14">
        <f t="shared" si="11"/>
        <v>21.96676339011724</v>
      </c>
      <c r="S134" s="14">
        <f t="shared" si="11"/>
        <v>15.126933330888319</v>
      </c>
      <c r="T134" s="14">
        <f t="shared" si="11"/>
        <v>23.655731832203639</v>
      </c>
      <c r="U134" s="14">
        <f t="shared" si="11"/>
        <v>21.492796354689176</v>
      </c>
      <c r="V134" s="14">
        <f t="shared" si="11"/>
        <v>27.759102349157221</v>
      </c>
      <c r="W134" s="14">
        <f t="shared" si="11"/>
        <v>13.262951120849976</v>
      </c>
      <c r="X134" s="14">
        <f t="shared" si="11"/>
        <v>18.497435298765129</v>
      </c>
      <c r="Y134" s="14">
        <f t="shared" si="11"/>
        <v>15.826594208599074</v>
      </c>
      <c r="Z134" s="14">
        <f t="shared" si="11"/>
        <v>67.671100641862381</v>
      </c>
      <c r="AA134" s="14">
        <f t="shared" si="11"/>
        <v>21.154856542848329</v>
      </c>
      <c r="AB134" s="14">
        <f t="shared" si="11"/>
        <v>17.014976909499083</v>
      </c>
      <c r="AC134" s="14">
        <f t="shared" si="11"/>
        <v>22.274971810010367</v>
      </c>
      <c r="AD134" s="14">
        <f t="shared" si="11"/>
        <v>26.741906231920055</v>
      </c>
      <c r="AE134" s="14">
        <f t="shared" si="11"/>
        <v>23.040791763460938</v>
      </c>
      <c r="AF134" s="14">
        <f t="shared" si="11"/>
        <v>17.321701988033869</v>
      </c>
      <c r="AG134" s="14">
        <f t="shared" si="11"/>
        <v>31.579272123186875</v>
      </c>
      <c r="AH134" s="14">
        <f t="shared" si="11"/>
        <v>46.395021094349829</v>
      </c>
      <c r="AI134" s="14">
        <f t="shared" si="11"/>
        <v>23.382303336137568</v>
      </c>
      <c r="AJ134" s="14">
        <f t="shared" si="11"/>
        <v>23.616983723136887</v>
      </c>
      <c r="AK134" s="14">
        <f t="shared" si="11"/>
        <v>13.913706137166656</v>
      </c>
      <c r="AL134" s="14">
        <f t="shared" si="11"/>
        <v>26.441560215051009</v>
      </c>
      <c r="AM134" s="14">
        <f t="shared" si="11"/>
        <v>22.310283678574763</v>
      </c>
      <c r="AN134" s="14">
        <f t="shared" si="11"/>
        <v>26.005756666513822</v>
      </c>
      <c r="AO134" s="14">
        <f t="shared" si="11"/>
        <v>16.592541999641366</v>
      </c>
      <c r="AP134" s="14">
        <f t="shared" si="11"/>
        <v>10.746364812631199</v>
      </c>
      <c r="AQ134" s="17" t="s">
        <v>178</v>
      </c>
      <c r="AR134">
        <f>AVERAGE(B134:H134)</f>
        <v>20.291585691256717</v>
      </c>
      <c r="AS134">
        <f>AVERAGE(I134:N134)</f>
        <v>13.855795644669108</v>
      </c>
      <c r="AT134">
        <f>AVERAGE(O134:S134)</f>
        <v>21.412345506670704</v>
      </c>
      <c r="AU134">
        <f>AVERAGE(T134:Y134)</f>
        <v>20.082435194044034</v>
      </c>
      <c r="AV134">
        <f>AVERAGE(Z134:AE134)</f>
        <v>29.649767316600194</v>
      </c>
      <c r="AW134">
        <f>AVERAGE(AF134:AJ134)</f>
        <v>28.459056452969008</v>
      </c>
      <c r="AX134">
        <f>AVERAGE(AK134:AO134)</f>
        <v>21.052769739389525</v>
      </c>
      <c r="AZ134">
        <f>STDEV(B134:H134)</f>
        <v>6.0490316593490245</v>
      </c>
      <c r="BA134">
        <f>STDEV(I134:N134)</f>
        <v>4.3751536758332437</v>
      </c>
      <c r="BB134">
        <f>STDEV(O134:S134)</f>
        <v>4.0985347868828148</v>
      </c>
      <c r="BC134">
        <f>STDEV(T134:Y134)</f>
        <v>5.3069493358069266</v>
      </c>
      <c r="BD134">
        <f>STDEV(Z134:AE134)</f>
        <v>18.888859405638442</v>
      </c>
      <c r="BE134">
        <f>STDEV(AF134:AJ134)</f>
        <v>11.232701461062108</v>
      </c>
      <c r="BF134">
        <f>STDEV(AK134:AO134)</f>
        <v>5.6127610007261861</v>
      </c>
    </row>
    <row r="135" spans="1:58">
      <c r="A135" s="17" t="s">
        <v>179</v>
      </c>
      <c r="B135" s="11"/>
      <c r="C135" s="11">
        <f t="shared" ref="C135:AP135" si="12">SUM(C14:C17,C28:C29,C31:C34,C40:C42,C62,C64:C67,C79:C80,C99)</f>
        <v>49.485873959864989</v>
      </c>
      <c r="D135" s="11">
        <f t="shared" si="12"/>
        <v>84.389151660380989</v>
      </c>
      <c r="E135" s="11">
        <f t="shared" si="12"/>
        <v>76.790543502621603</v>
      </c>
      <c r="F135" s="11">
        <f t="shared" si="12"/>
        <v>61.725404337182923</v>
      </c>
      <c r="G135" s="11">
        <f t="shared" si="12"/>
        <v>67.114956154503588</v>
      </c>
      <c r="H135" s="11">
        <f t="shared" si="12"/>
        <v>108.46390899730382</v>
      </c>
      <c r="I135" s="11">
        <f t="shared" si="12"/>
        <v>47.700834218127667</v>
      </c>
      <c r="J135" s="11">
        <f t="shared" si="12"/>
        <v>49.01791961036313</v>
      </c>
      <c r="K135" s="11">
        <f t="shared" si="12"/>
        <v>43.696680038267488</v>
      </c>
      <c r="L135" s="11">
        <f t="shared" si="12"/>
        <v>31.3650887168392</v>
      </c>
      <c r="M135" s="11">
        <f t="shared" si="12"/>
        <v>37.537040082032981</v>
      </c>
      <c r="N135" s="11">
        <f t="shared" si="12"/>
        <v>46.551060899320476</v>
      </c>
      <c r="O135" s="11">
        <f t="shared" si="12"/>
        <v>58.971372067175793</v>
      </c>
      <c r="P135" s="11">
        <f t="shared" si="12"/>
        <v>88.658291646278357</v>
      </c>
      <c r="Q135" s="11">
        <f t="shared" si="12"/>
        <v>64.015063224735826</v>
      </c>
      <c r="R135" s="11">
        <f t="shared" si="12"/>
        <v>74.557144080978432</v>
      </c>
      <c r="S135" s="11">
        <f t="shared" si="12"/>
        <v>73.353841917369706</v>
      </c>
      <c r="T135" s="11">
        <f t="shared" si="12"/>
        <v>40.463507490977292</v>
      </c>
      <c r="U135" s="11">
        <f t="shared" si="12"/>
        <v>60.587386896747937</v>
      </c>
      <c r="V135" s="11">
        <f t="shared" si="12"/>
        <v>29.118051859977509</v>
      </c>
      <c r="W135" s="11">
        <f t="shared" si="12"/>
        <v>26.143073269850571</v>
      </c>
      <c r="X135" s="11">
        <f t="shared" si="12"/>
        <v>34.236747462968282</v>
      </c>
      <c r="Y135" s="11">
        <f t="shared" si="12"/>
        <v>38.369425346059693</v>
      </c>
      <c r="Z135" s="11">
        <f t="shared" si="12"/>
        <v>93.083704919638521</v>
      </c>
      <c r="AA135" s="11">
        <f t="shared" si="12"/>
        <v>56.818380869131722</v>
      </c>
      <c r="AB135" s="11">
        <f t="shared" si="12"/>
        <v>42.291756347913768</v>
      </c>
      <c r="AC135" s="11">
        <f t="shared" si="12"/>
        <v>55.302363421742207</v>
      </c>
      <c r="AD135" s="11">
        <f t="shared" si="12"/>
        <v>68.411746304797902</v>
      </c>
      <c r="AE135" s="11">
        <f t="shared" si="12"/>
        <v>51.098457324523594</v>
      </c>
      <c r="AF135" s="11">
        <f t="shared" si="12"/>
        <v>54.17929128528376</v>
      </c>
      <c r="AG135" s="11">
        <f t="shared" si="12"/>
        <v>80.514371976146791</v>
      </c>
      <c r="AH135" s="11">
        <f t="shared" si="12"/>
        <v>83.944293028175039</v>
      </c>
      <c r="AI135" s="11">
        <f t="shared" si="12"/>
        <v>78.042615845796661</v>
      </c>
      <c r="AJ135" s="11">
        <f t="shared" si="12"/>
        <v>62.820924198653401</v>
      </c>
      <c r="AK135" s="11">
        <f t="shared" si="12"/>
        <v>33.015637664484267</v>
      </c>
      <c r="AL135" s="11">
        <f t="shared" si="12"/>
        <v>75.845853205630576</v>
      </c>
      <c r="AM135" s="11">
        <f t="shared" si="12"/>
        <v>73.328482069332168</v>
      </c>
      <c r="AN135" s="11">
        <f t="shared" si="12"/>
        <v>79.226129491395</v>
      </c>
      <c r="AO135" s="11">
        <f t="shared" si="12"/>
        <v>52.281415603070457</v>
      </c>
      <c r="AP135" s="11">
        <f t="shared" si="12"/>
        <v>14.524195628741605</v>
      </c>
      <c r="AQ135" s="17" t="s">
        <v>179</v>
      </c>
      <c r="AR135">
        <f>AVERAGE(B135:H135)</f>
        <v>74.661639768642985</v>
      </c>
      <c r="AS135">
        <f>AVERAGE(I135:N135)</f>
        <v>42.644770594158494</v>
      </c>
      <c r="AT135">
        <f>AVERAGE(O135:S135)</f>
        <v>71.911142587307623</v>
      </c>
      <c r="AU135">
        <f>AVERAGE(T135:Y135)</f>
        <v>38.153032054430213</v>
      </c>
      <c r="AV135">
        <f>AVERAGE(Z135:AE135)</f>
        <v>61.167734864624627</v>
      </c>
      <c r="AW135">
        <f>AVERAGE(AF135:AJ135)</f>
        <v>71.900299266811132</v>
      </c>
      <c r="AX135">
        <f>AVERAGE(AK135:AO135)</f>
        <v>62.739503606782492</v>
      </c>
      <c r="AZ135">
        <f>STDEV(B135:H135)</f>
        <v>20.493257078794663</v>
      </c>
      <c r="BA135">
        <f>STDEV(I135:N135)</f>
        <v>6.8682830375167772</v>
      </c>
      <c r="BB135">
        <f>STDEV(O135:S135)</f>
        <v>11.394466170893676</v>
      </c>
      <c r="BC135">
        <f>STDEV(T135:Y135)</f>
        <v>12.246572272381774</v>
      </c>
      <c r="BD135">
        <f>STDEV(Z135:AE135)</f>
        <v>17.788295161605031</v>
      </c>
      <c r="BE135">
        <f>STDEV(AF135:AJ135)</f>
        <v>12.781405075652019</v>
      </c>
      <c r="BF135">
        <f>STDEV(AK135:AO135)</f>
        <v>19.67607372544029</v>
      </c>
    </row>
    <row r="136" spans="1:58">
      <c r="A136" s="17" t="s">
        <v>180</v>
      </c>
      <c r="B136" s="11"/>
      <c r="C136" s="11">
        <f t="shared" ref="C136:AP136" si="13">SUM(C24,C26,C39,C43:C44,C75,C92:C93)</f>
        <v>0.49397004292928798</v>
      </c>
      <c r="D136" s="11">
        <f t="shared" si="13"/>
        <v>0.91911713726873945</v>
      </c>
      <c r="E136" s="11">
        <f t="shared" si="13"/>
        <v>1.1571511754991317</v>
      </c>
      <c r="F136" s="11">
        <f t="shared" si="13"/>
        <v>0.36899085697511402</v>
      </c>
      <c r="G136" s="11">
        <f t="shared" si="13"/>
        <v>0.54686122848606156</v>
      </c>
      <c r="H136" s="11">
        <f t="shared" si="13"/>
        <v>0.91308438610524156</v>
      </c>
      <c r="I136" s="11">
        <f t="shared" si="13"/>
        <v>0.47657497685490902</v>
      </c>
      <c r="J136" s="11">
        <f t="shared" si="13"/>
        <v>0.33804269614240501</v>
      </c>
      <c r="K136" s="11">
        <f t="shared" si="13"/>
        <v>0.49622411276266642</v>
      </c>
      <c r="L136" s="11">
        <f t="shared" si="13"/>
        <v>0.40311892643401143</v>
      </c>
      <c r="M136" s="11">
        <f t="shared" si="13"/>
        <v>0.50317274211026952</v>
      </c>
      <c r="N136" s="11">
        <f t="shared" si="13"/>
        <v>0.71598354747822346</v>
      </c>
      <c r="O136" s="11">
        <f t="shared" si="13"/>
        <v>0.75272050824214998</v>
      </c>
      <c r="P136" s="11">
        <f t="shared" si="13"/>
        <v>0.61352278970662444</v>
      </c>
      <c r="Q136" s="11">
        <f t="shared" si="13"/>
        <v>0.8181585938774395</v>
      </c>
      <c r="R136" s="11">
        <f t="shared" si="13"/>
        <v>0.95883533190412995</v>
      </c>
      <c r="S136" s="11">
        <f t="shared" si="13"/>
        <v>0.53243103798295854</v>
      </c>
      <c r="T136" s="11">
        <f t="shared" si="13"/>
        <v>0.56963399112288338</v>
      </c>
      <c r="U136" s="11">
        <f t="shared" si="13"/>
        <v>0.94785398036761159</v>
      </c>
      <c r="V136" s="11">
        <f t="shared" si="13"/>
        <v>1.092305008341558</v>
      </c>
      <c r="W136" s="11">
        <f t="shared" si="13"/>
        <v>0.46444423431779602</v>
      </c>
      <c r="X136" s="11">
        <f t="shared" si="13"/>
        <v>0.65603087697413609</v>
      </c>
      <c r="Y136" s="11">
        <f t="shared" si="13"/>
        <v>0.64174772037061956</v>
      </c>
      <c r="Z136" s="11">
        <f t="shared" si="13"/>
        <v>2.9104824623573551</v>
      </c>
      <c r="AA136" s="11">
        <f t="shared" si="13"/>
        <v>0.58949257478787243</v>
      </c>
      <c r="AB136" s="11">
        <f t="shared" si="13"/>
        <v>0.82860782430792146</v>
      </c>
      <c r="AC136" s="11">
        <f t="shared" si="13"/>
        <v>0.96966866697376997</v>
      </c>
      <c r="AD136" s="11">
        <f t="shared" si="13"/>
        <v>0.70485351301425059</v>
      </c>
      <c r="AE136" s="11">
        <f t="shared" si="13"/>
        <v>0.80313743530384007</v>
      </c>
      <c r="AF136" s="11">
        <f t="shared" si="13"/>
        <v>0.45793260635427746</v>
      </c>
      <c r="AG136" s="11">
        <f t="shared" si="13"/>
        <v>1.990479817086318</v>
      </c>
      <c r="AH136" s="11">
        <f t="shared" si="13"/>
        <v>4.8224914434432353</v>
      </c>
      <c r="AI136" s="11">
        <f t="shared" si="13"/>
        <v>1.3309441089940166</v>
      </c>
      <c r="AJ136" s="11">
        <f t="shared" si="13"/>
        <v>0.82864927800807953</v>
      </c>
      <c r="AK136" s="11">
        <f t="shared" si="13"/>
        <v>0.38781091818803753</v>
      </c>
      <c r="AL136" s="11">
        <f t="shared" si="13"/>
        <v>1.3273050267352424</v>
      </c>
      <c r="AM136" s="11">
        <f t="shared" si="13"/>
        <v>0.8042214496568334</v>
      </c>
      <c r="AN136" s="11">
        <f t="shared" si="13"/>
        <v>1.2245335694923201</v>
      </c>
      <c r="AO136" s="11">
        <f t="shared" si="13"/>
        <v>0.62574458619707007</v>
      </c>
      <c r="AP136" s="11">
        <f t="shared" si="13"/>
        <v>0.30869414781348103</v>
      </c>
      <c r="AQ136" s="17" t="s">
        <v>180</v>
      </c>
      <c r="AR136">
        <f>AVERAGE(B136:H136)</f>
        <v>0.73319580454392941</v>
      </c>
      <c r="AS136">
        <f>AVERAGE(I136:N136)</f>
        <v>0.4888528336304141</v>
      </c>
      <c r="AT136">
        <f>AVERAGE(O136:S136)</f>
        <v>0.73513365234266048</v>
      </c>
      <c r="AU136">
        <f>AVERAGE(T136:Y136)</f>
        <v>0.72866930191576751</v>
      </c>
      <c r="AV136">
        <f>AVERAGE(Z136:AE136)</f>
        <v>1.1343737461241681</v>
      </c>
      <c r="AW136">
        <f>AVERAGE(AF136:AJ136)</f>
        <v>1.8860994507771853</v>
      </c>
      <c r="AX136">
        <f>AVERAGE(AK136:AO136)</f>
        <v>0.87392311005390089</v>
      </c>
      <c r="AZ136">
        <f>STDEV(B136:H136)</f>
        <v>0.30700475025264612</v>
      </c>
      <c r="BA136">
        <f>STDEV(I136:N136)</f>
        <v>0.12813469700845773</v>
      </c>
      <c r="BB136">
        <f>STDEV(O136:S136)</f>
        <v>0.16816839152709681</v>
      </c>
      <c r="BC136">
        <f>STDEV(T136:Y136)</f>
        <v>0.24008817913353173</v>
      </c>
      <c r="BD136">
        <f>STDEV(Z136:AE136)</f>
        <v>0.87935014062147643</v>
      </c>
      <c r="BE136">
        <f>STDEV(AF136:AJ136)</f>
        <v>1.739206144507661</v>
      </c>
      <c r="BF136">
        <f>STDEV(AK136:AO136)</f>
        <v>0.39725269693476056</v>
      </c>
    </row>
    <row r="137" spans="1:58">
      <c r="A137" s="15" t="s">
        <v>181</v>
      </c>
      <c r="B137" s="11"/>
      <c r="C137" s="11">
        <f t="shared" ref="C137:AP137" si="14">SUM(C10:C11,C13,C18,C20:C23,C25,C28:C29,C31:C36,C51:C53,C56,C60:C62,C69:C79,C81,C89:C90,C95,C97:C99,C101,C104,C108:C110,C119)</f>
        <v>11.202702168514268</v>
      </c>
      <c r="D137" s="11">
        <f t="shared" si="14"/>
        <v>16.555521653252363</v>
      </c>
      <c r="E137" s="11">
        <f t="shared" si="14"/>
        <v>18.295295522138947</v>
      </c>
      <c r="F137" s="11">
        <f t="shared" si="14"/>
        <v>9.2636080458144345</v>
      </c>
      <c r="G137" s="11">
        <f t="shared" si="14"/>
        <v>12.186188344752882</v>
      </c>
      <c r="H137" s="11">
        <f t="shared" si="14"/>
        <v>19.699880306707374</v>
      </c>
      <c r="I137" s="11">
        <f t="shared" si="14"/>
        <v>12.078830762520244</v>
      </c>
      <c r="J137" s="11">
        <f t="shared" si="14"/>
        <v>7.4225727659559722</v>
      </c>
      <c r="K137" s="11">
        <f t="shared" si="14"/>
        <v>7.9286822389926463</v>
      </c>
      <c r="L137" s="11">
        <f t="shared" si="14"/>
        <v>7.6525802097608668</v>
      </c>
      <c r="M137" s="11">
        <f t="shared" si="14"/>
        <v>9.1969720187596522</v>
      </c>
      <c r="N137" s="11">
        <f t="shared" si="14"/>
        <v>10.99897416463519</v>
      </c>
      <c r="O137" s="11">
        <f t="shared" si="14"/>
        <v>15.255823991162567</v>
      </c>
      <c r="P137" s="11">
        <f t="shared" si="14"/>
        <v>15.304747083794023</v>
      </c>
      <c r="Q137" s="11">
        <f t="shared" si="14"/>
        <v>14.350220158421477</v>
      </c>
      <c r="R137" s="11">
        <f t="shared" si="14"/>
        <v>15.01477256085586</v>
      </c>
      <c r="S137" s="11">
        <f t="shared" si="14"/>
        <v>12.62794031237801</v>
      </c>
      <c r="T137" s="11">
        <f t="shared" si="14"/>
        <v>13.939384114168396</v>
      </c>
      <c r="U137" s="11">
        <f t="shared" si="14"/>
        <v>15.006079025524222</v>
      </c>
      <c r="V137" s="11">
        <f t="shared" si="14"/>
        <v>22.329322221595788</v>
      </c>
      <c r="W137" s="11">
        <f t="shared" si="14"/>
        <v>8.6571871033926531</v>
      </c>
      <c r="X137" s="11">
        <f t="shared" si="14"/>
        <v>10.97523771453436</v>
      </c>
      <c r="Y137" s="11">
        <f t="shared" si="14"/>
        <v>11.3402390940714</v>
      </c>
      <c r="Z137" s="11">
        <f t="shared" si="14"/>
        <v>38.224369141655821</v>
      </c>
      <c r="AA137" s="11">
        <f t="shared" si="14"/>
        <v>14.370119218440008</v>
      </c>
      <c r="AB137" s="11">
        <f t="shared" si="14"/>
        <v>12.76298513106139</v>
      </c>
      <c r="AC137" s="11">
        <f t="shared" si="14"/>
        <v>15.572986049964534</v>
      </c>
      <c r="AD137" s="11">
        <f t="shared" si="14"/>
        <v>19.573045880254</v>
      </c>
      <c r="AE137" s="11">
        <f t="shared" si="14"/>
        <v>16.891184557061056</v>
      </c>
      <c r="AF137" s="11">
        <f t="shared" si="14"/>
        <v>13.390807378931891</v>
      </c>
      <c r="AG137" s="11">
        <f t="shared" si="14"/>
        <v>28.12959999952486</v>
      </c>
      <c r="AH137" s="11">
        <f t="shared" si="14"/>
        <v>39.610263430358842</v>
      </c>
      <c r="AI137" s="11">
        <f t="shared" si="14"/>
        <v>18.408485493449511</v>
      </c>
      <c r="AJ137" s="11">
        <f t="shared" si="14"/>
        <v>18.912620324332106</v>
      </c>
      <c r="AK137" s="11">
        <f t="shared" si="14"/>
        <v>9.0515062596947669</v>
      </c>
      <c r="AL137" s="11">
        <f t="shared" si="14"/>
        <v>20.367088431939663</v>
      </c>
      <c r="AM137" s="11">
        <f t="shared" si="14"/>
        <v>17.775300710084583</v>
      </c>
      <c r="AN137" s="11">
        <f t="shared" si="14"/>
        <v>18.03643827972785</v>
      </c>
      <c r="AO137" s="11">
        <f t="shared" si="14"/>
        <v>12.611659876936177</v>
      </c>
      <c r="AP137" s="11">
        <f t="shared" si="14"/>
        <v>3.4909432684580137</v>
      </c>
      <c r="AQ137" s="15" t="s">
        <v>181</v>
      </c>
      <c r="AR137">
        <f>AVERAGE(B137:H137)</f>
        <v>14.533866006863377</v>
      </c>
      <c r="AS137">
        <f>AVERAGE(I137:N137)</f>
        <v>9.2131020267707626</v>
      </c>
      <c r="AT137">
        <f>AVERAGE(O137:S137)</f>
        <v>14.510700821322388</v>
      </c>
      <c r="AU137">
        <f>AVERAGE(T137:Y137)</f>
        <v>13.707908212214472</v>
      </c>
      <c r="AV137">
        <f>AVERAGE(Z137:AE137)</f>
        <v>19.565781663072801</v>
      </c>
      <c r="AW137">
        <f>AVERAGE(AF137:AJ137)</f>
        <v>23.690355325319441</v>
      </c>
      <c r="AX137">
        <f>AVERAGE(AK137:AO137)</f>
        <v>15.568398711676608</v>
      </c>
      <c r="AZ137">
        <f>STDEV(B137:H137)</f>
        <v>4.2262751731578652</v>
      </c>
      <c r="BA137">
        <f>STDEV(I137:N137)</f>
        <v>1.9335438046909059</v>
      </c>
      <c r="BB137">
        <f>STDEV(O137:S137)</f>
        <v>1.1191902766040005</v>
      </c>
      <c r="BC137">
        <f>STDEV(T137:Y137)</f>
        <v>4.788543346277006</v>
      </c>
      <c r="BD137">
        <f>STDEV(Z137:AE137)</f>
        <v>9.4288045355372905</v>
      </c>
      <c r="BE137">
        <f>STDEV(AF137:AJ137)</f>
        <v>10.367689664418657</v>
      </c>
      <c r="BF137">
        <f>STDEV(AK137:AO137)</f>
        <v>4.6152261737362972</v>
      </c>
    </row>
    <row r="138" spans="1:58">
      <c r="A138" s="15" t="s">
        <v>182</v>
      </c>
      <c r="B138" s="11"/>
      <c r="C138" s="11">
        <f t="shared" ref="C138:AP138" si="15">SUM(C8:C9,C12,C14:C17,C27,C30,C37:C38,C50,C55,C57,C59,C63,C68,C82:C84,C86:C88,C91,C94,C96,C100,C102:C103,C105:C107,C111:C113,C118)</f>
        <v>49.23194520695376</v>
      </c>
      <c r="D138" s="11">
        <f t="shared" si="15"/>
        <v>84.414658874867825</v>
      </c>
      <c r="E138" s="11">
        <f t="shared" si="15"/>
        <v>70.672888635425238</v>
      </c>
      <c r="F138" s="11">
        <f t="shared" si="15"/>
        <v>59.596708280454109</v>
      </c>
      <c r="G138" s="11">
        <f t="shared" si="15"/>
        <v>61.85849308663613</v>
      </c>
      <c r="H138" s="11">
        <f t="shared" si="15"/>
        <v>103.82362106104961</v>
      </c>
      <c r="I138" s="11">
        <f t="shared" si="15"/>
        <v>50.015134867379516</v>
      </c>
      <c r="J138" s="11">
        <f t="shared" si="15"/>
        <v>46.116432624404951</v>
      </c>
      <c r="K138" s="11">
        <f t="shared" si="15"/>
        <v>41.35341170301033</v>
      </c>
      <c r="L138" s="11">
        <f t="shared" si="15"/>
        <v>29.685830112979591</v>
      </c>
      <c r="M138" s="11">
        <f t="shared" si="15"/>
        <v>36.916094365682405</v>
      </c>
      <c r="N138" s="11">
        <f t="shared" si="15"/>
        <v>44.603857575500129</v>
      </c>
      <c r="O138" s="11">
        <f t="shared" si="15"/>
        <v>57.769836093752801</v>
      </c>
      <c r="P138" s="11">
        <f t="shared" si="15"/>
        <v>85.663268320082906</v>
      </c>
      <c r="Q138" s="11">
        <f t="shared" si="15"/>
        <v>60.482172857964208</v>
      </c>
      <c r="R138" s="11">
        <f t="shared" si="15"/>
        <v>71.712761306811913</v>
      </c>
      <c r="S138" s="11">
        <f t="shared" si="15"/>
        <v>68.459447878797448</v>
      </c>
      <c r="T138" s="11">
        <f t="shared" si="15"/>
        <v>42.530880455283494</v>
      </c>
      <c r="U138" s="11">
        <f t="shared" si="15"/>
        <v>57.991799780358726</v>
      </c>
      <c r="V138" s="11">
        <f t="shared" si="15"/>
        <v>29.624566636289902</v>
      </c>
      <c r="W138" s="11">
        <f t="shared" si="15"/>
        <v>24.918845684318747</v>
      </c>
      <c r="X138" s="11">
        <f t="shared" si="15"/>
        <v>34.65213410769482</v>
      </c>
      <c r="Y138" s="11">
        <f t="shared" si="15"/>
        <v>38.246946766315858</v>
      </c>
      <c r="Z138" s="11">
        <f t="shared" si="15"/>
        <v>106.2806519164938</v>
      </c>
      <c r="AA138" s="11">
        <f t="shared" si="15"/>
        <v>55.136715437987732</v>
      </c>
      <c r="AB138" s="11">
        <f t="shared" si="15"/>
        <v>40.363900416319339</v>
      </c>
      <c r="AC138" s="11">
        <f t="shared" si="15"/>
        <v>52.087381178733061</v>
      </c>
      <c r="AD138" s="11">
        <f t="shared" si="15"/>
        <v>66.125247129333175</v>
      </c>
      <c r="AE138" s="11">
        <f t="shared" si="15"/>
        <v>49.614951877919758</v>
      </c>
      <c r="AF138" s="11">
        <f t="shared" si="15"/>
        <v>52.571322481569901</v>
      </c>
      <c r="AG138" s="11">
        <f t="shared" si="15"/>
        <v>80.229377311306067</v>
      </c>
      <c r="AH138" s="11">
        <f t="shared" si="15"/>
        <v>93.801783957883615</v>
      </c>
      <c r="AI138" s="11">
        <f t="shared" si="15"/>
        <v>72.406956836450505</v>
      </c>
      <c r="AJ138" s="11">
        <f t="shared" si="15"/>
        <v>60.948284388025243</v>
      </c>
      <c r="AK138" s="11">
        <f t="shared" si="15"/>
        <v>32.855105166285178</v>
      </c>
      <c r="AL138" s="11">
        <f t="shared" si="15"/>
        <v>71.764893556125628</v>
      </c>
      <c r="AM138" s="11">
        <f t="shared" si="15"/>
        <v>67.974036804763102</v>
      </c>
      <c r="AN138" s="11">
        <f t="shared" si="15"/>
        <v>75.7796351074591</v>
      </c>
      <c r="AO138" s="11">
        <f t="shared" si="15"/>
        <v>50.463283588375845</v>
      </c>
      <c r="AP138" s="11">
        <f t="shared" si="15"/>
        <v>16.034110122044211</v>
      </c>
      <c r="AQ138" s="15" t="s">
        <v>182</v>
      </c>
      <c r="AR138">
        <f>AVERAGE(B138:H138)</f>
        <v>71.599719190897773</v>
      </c>
      <c r="AS138">
        <f>AVERAGE(I138:N138)</f>
        <v>41.448460208159482</v>
      </c>
      <c r="AT138">
        <f>AVERAGE(O138:S138)</f>
        <v>68.817497291481857</v>
      </c>
      <c r="AU138">
        <f>AVERAGE(T138:Y138)</f>
        <v>37.994195571710257</v>
      </c>
      <c r="AV138">
        <f>AVERAGE(Z138:AE138)</f>
        <v>61.601474659464479</v>
      </c>
      <c r="AW138">
        <f>AVERAGE(AF138:AJ138)</f>
        <v>71.991544995047065</v>
      </c>
      <c r="AX138">
        <f>AVERAGE(AK138:AO138)</f>
        <v>59.767390844601778</v>
      </c>
      <c r="AZ138">
        <f>STDEV(B138:H138)</f>
        <v>19.71163420747709</v>
      </c>
      <c r="BA138">
        <f>STDEV(I138:N138)</f>
        <v>7.2669836224665989</v>
      </c>
      <c r="BB138">
        <f>STDEV(O138:S138)</f>
        <v>10.997945330836204</v>
      </c>
      <c r="BC138">
        <f>STDEV(T138:Y138)</f>
        <v>11.599434512152433</v>
      </c>
      <c r="BD138">
        <f>STDEV(Z138:AE138)</f>
        <v>23.425267436686998</v>
      </c>
      <c r="BE138">
        <f>STDEV(AF138:AJ138)</f>
        <v>16.146358871215966</v>
      </c>
      <c r="BF138">
        <f>STDEV(AK138:AO138)</f>
        <v>17.878189280716747</v>
      </c>
    </row>
    <row r="139" spans="1:58">
      <c r="A139" s="15" t="s">
        <v>183</v>
      </c>
      <c r="B139" s="11"/>
      <c r="C139" s="11">
        <f t="shared" ref="C139:AP139" si="16">SUM(C7,C19,C24,C26,C39,C40:C49,C54,C58,C64:C67,C80,C85,C92:C93)</f>
        <v>7.2497998423418357</v>
      </c>
      <c r="D139" s="11">
        <f t="shared" si="16"/>
        <v>12.555005464340674</v>
      </c>
      <c r="E139" s="11">
        <f t="shared" si="16"/>
        <v>12.595951243922567</v>
      </c>
      <c r="F139" s="11">
        <f t="shared" si="16"/>
        <v>5.1597862894789515</v>
      </c>
      <c r="G139" s="11">
        <f t="shared" si="16"/>
        <v>11.648779197460668</v>
      </c>
      <c r="H139" s="11">
        <f t="shared" si="16"/>
        <v>12.636461708639674</v>
      </c>
      <c r="I139" s="11">
        <f t="shared" si="16"/>
        <v>8.4614070050367172</v>
      </c>
      <c r="J139" s="11">
        <f t="shared" si="16"/>
        <v>5.7562787685604082</v>
      </c>
      <c r="K139" s="11">
        <f t="shared" si="16"/>
        <v>8.4148570568968442</v>
      </c>
      <c r="L139" s="11">
        <f t="shared" si="16"/>
        <v>5.3397096268903388</v>
      </c>
      <c r="M139" s="11">
        <f t="shared" si="16"/>
        <v>5.9236504399834891</v>
      </c>
      <c r="N139" s="11">
        <f t="shared" si="16"/>
        <v>7.5163365615160362</v>
      </c>
      <c r="O139" s="11">
        <f t="shared" si="16"/>
        <v>12.980402312729678</v>
      </c>
      <c r="P139" s="11">
        <f t="shared" si="16"/>
        <v>12.663130044836059</v>
      </c>
      <c r="Q139" s="11">
        <f t="shared" si="16"/>
        <v>10.966541720284287</v>
      </c>
      <c r="R139" s="11">
        <f t="shared" si="16"/>
        <v>11.385527366376145</v>
      </c>
      <c r="S139" s="11">
        <f t="shared" si="16"/>
        <v>8.4737543174234471</v>
      </c>
      <c r="T139" s="11">
        <f t="shared" si="16"/>
        <v>8.5361957009205636</v>
      </c>
      <c r="U139" s="11">
        <f t="shared" si="16"/>
        <v>10.508343039493617</v>
      </c>
      <c r="V139" s="11">
        <f t="shared" si="16"/>
        <v>6.9100190651892364</v>
      </c>
      <c r="W139" s="11">
        <f t="shared" si="16"/>
        <v>6.663643999089615</v>
      </c>
      <c r="X139" s="11">
        <f t="shared" si="16"/>
        <v>8.1176533845218302</v>
      </c>
      <c r="Y139" s="11">
        <f t="shared" si="16"/>
        <v>5.9425318869015396</v>
      </c>
      <c r="Z139" s="11">
        <f t="shared" si="16"/>
        <v>19.740411636691555</v>
      </c>
      <c r="AA139" s="11">
        <f t="shared" si="16"/>
        <v>9.560848217457746</v>
      </c>
      <c r="AB139" s="11">
        <f t="shared" si="16"/>
        <v>7.4362119679695367</v>
      </c>
      <c r="AC139" s="11">
        <f t="shared" si="16"/>
        <v>11.474121316599351</v>
      </c>
      <c r="AD139" s="11">
        <f t="shared" si="16"/>
        <v>10.626611243108838</v>
      </c>
      <c r="AE139" s="11">
        <f t="shared" si="16"/>
        <v>8.8257933356165665</v>
      </c>
      <c r="AF139" s="11">
        <f t="shared" si="16"/>
        <v>6.4812612354662962</v>
      </c>
      <c r="AG139" s="11">
        <f t="shared" si="16"/>
        <v>12.800370745350545</v>
      </c>
      <c r="AH139" s="11">
        <f t="shared" si="16"/>
        <v>16.40526027695693</v>
      </c>
      <c r="AI139" s="11">
        <f t="shared" si="16"/>
        <v>15.437388832297776</v>
      </c>
      <c r="AJ139" s="11">
        <f t="shared" si="16"/>
        <v>8.2908231898796991</v>
      </c>
      <c r="AK139" s="11">
        <f t="shared" si="16"/>
        <v>5.7194503625736086</v>
      </c>
      <c r="AL139" s="11">
        <f t="shared" si="16"/>
        <v>12.152590092267332</v>
      </c>
      <c r="AM139" s="11">
        <f t="shared" si="16"/>
        <v>11.184477976807365</v>
      </c>
      <c r="AN139" s="11">
        <f t="shared" si="16"/>
        <v>13.491108637482792</v>
      </c>
      <c r="AO139" s="11">
        <f t="shared" si="16"/>
        <v>6.8818398233918758</v>
      </c>
      <c r="AP139" s="11">
        <f t="shared" si="16"/>
        <v>6.6954072339898758</v>
      </c>
      <c r="AQ139" s="15" t="s">
        <v>183</v>
      </c>
      <c r="AR139">
        <f>AVERAGE(B139:H139)</f>
        <v>10.307630624364062</v>
      </c>
      <c r="AS139">
        <f>AVERAGE(I139:N139)</f>
        <v>6.902039909813972</v>
      </c>
      <c r="AT139">
        <f>AVERAGE(O139:S139)</f>
        <v>11.293871152329924</v>
      </c>
      <c r="AU139">
        <f>AVERAGE(T139:Y139)</f>
        <v>7.7797311793527335</v>
      </c>
      <c r="AV139">
        <f>AVERAGE(Z139:AE139)</f>
        <v>11.277332952907265</v>
      </c>
      <c r="AW139">
        <f>AVERAGE(AF139:AJ139)</f>
        <v>11.883020855990249</v>
      </c>
      <c r="AX139">
        <f>AVERAGE(AK139:AO139)</f>
        <v>9.8858933785045942</v>
      </c>
      <c r="AZ139">
        <f>STDEV(B139:H139)</f>
        <v>3.2667987091694246</v>
      </c>
      <c r="BA139">
        <f>STDEV(I139:N139)</f>
        <v>1.4006064611364513</v>
      </c>
      <c r="BB139">
        <f>STDEV(O139:S139)</f>
        <v>1.7880059878874719</v>
      </c>
      <c r="BC139">
        <f>STDEV(T139:Y139)</f>
        <v>1.6437216107414467</v>
      </c>
      <c r="BD139">
        <f>STDEV(Z139:AE139)</f>
        <v>4.3771324397307811</v>
      </c>
      <c r="BE139">
        <f>STDEV(AF139:AJ139)</f>
        <v>4.3591456439705007</v>
      </c>
      <c r="BF139">
        <f>STDEV(AK139:AO139)</f>
        <v>3.3987276362517824</v>
      </c>
    </row>
  </sheetData>
  <mergeCells count="4">
    <mergeCell ref="AR3:AX3"/>
    <mergeCell ref="AZ3:BF3"/>
    <mergeCell ref="AR120:AX120"/>
    <mergeCell ref="AZ120:BF120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JDMS_12-13-diHOME_09062016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Osorio Leiria</cp:lastModifiedBy>
  <dcterms:created xsi:type="dcterms:W3CDTF">2016-09-06T18:19:45Z</dcterms:created>
  <dcterms:modified xsi:type="dcterms:W3CDTF">2019-06-26T18:23:13Z</dcterms:modified>
</cp:coreProperties>
</file>